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arrollo\Desktop\"/>
    </mc:Choice>
  </mc:AlternateContent>
  <xr:revisionPtr revIDLastSave="0" documentId="13_ncr:1_{13B8D1FC-1B0F-470D-9DB2-C3AF81AF1954}" xr6:coauthVersionLast="36" xr6:coauthVersionMax="36" xr10:uidLastSave="{00000000-0000-0000-0000-000000000000}"/>
  <bookViews>
    <workbookView xWindow="-120" yWindow="-120" windowWidth="20730" windowHeight="11160" activeTab="2" xr2:uid="{00000000-000D-0000-FFFF-FFFF00000000}"/>
  </bookViews>
  <sheets>
    <sheet name="Taller 1" sheetId="2" r:id="rId1"/>
    <sheet name="Taller 2" sheetId="4" r:id="rId2"/>
    <sheet name="Taller 3" sheetId="6" r:id="rId3"/>
    <sheet name="Taller 4" sheetId="8" r:id="rId4"/>
    <sheet name="Taller 5" sheetId="10" r:id="rId5"/>
    <sheet name="Taller 6" sheetId="12" state="hidden" r:id="rId6"/>
    <sheet name="Taller 7" sheetId="14" state="hidden" r:id="rId7"/>
  </sheets>
  <calcPr calcId="191029"/>
</workbook>
</file>

<file path=xl/calcChain.xml><?xml version="1.0" encoding="utf-8"?>
<calcChain xmlns="http://schemas.openxmlformats.org/spreadsheetml/2006/main">
  <c r="B18" i="4" l="1"/>
  <c r="B17" i="4"/>
  <c r="B16" i="4"/>
  <c r="B15" i="4"/>
  <c r="C14" i="4"/>
  <c r="D14" i="4"/>
  <c r="E14" i="4"/>
  <c r="F14" i="4"/>
  <c r="B14" i="4"/>
  <c r="F13" i="4"/>
  <c r="E12" i="4"/>
  <c r="F11" i="4"/>
  <c r="E10" i="4"/>
  <c r="E9" i="4"/>
  <c r="C8" i="4"/>
  <c r="D7" i="4"/>
  <c r="E6" i="4"/>
  <c r="E5" i="4"/>
  <c r="E4" i="4"/>
  <c r="E3" i="4"/>
  <c r="F4" i="6" l="1"/>
  <c r="E3" i="6"/>
</calcChain>
</file>

<file path=xl/sharedStrings.xml><?xml version="1.0" encoding="utf-8"?>
<sst xmlns="http://schemas.openxmlformats.org/spreadsheetml/2006/main" count="244" uniqueCount="158">
  <si>
    <r>
      <rPr>
        <sz val="12"/>
        <rFont val="Calibri"/>
        <family val="1"/>
      </rPr>
      <t>Zanahoria</t>
    </r>
  </si>
  <si>
    <r>
      <rPr>
        <sz val="12"/>
        <rFont val="Calibri"/>
        <family val="1"/>
      </rPr>
      <t>Posa vasos</t>
    </r>
  </si>
  <si>
    <r>
      <rPr>
        <sz val="12"/>
        <rFont val="Calibri"/>
        <family val="1"/>
      </rPr>
      <t>Salario director A&amp;B</t>
    </r>
  </si>
  <si>
    <r>
      <rPr>
        <sz val="12"/>
        <rFont val="Calibri"/>
        <family val="1"/>
      </rPr>
      <t>Pollo entero</t>
    </r>
  </si>
  <si>
    <r>
      <rPr>
        <sz val="12"/>
        <rFont val="Calibri"/>
        <family val="1"/>
      </rPr>
      <t>Pierna de cerdo</t>
    </r>
  </si>
  <si>
    <r>
      <rPr>
        <sz val="12"/>
        <rFont val="Calibri"/>
        <family val="1"/>
      </rPr>
      <t>Destapador de latas</t>
    </r>
  </si>
  <si>
    <r>
      <rPr>
        <sz val="12"/>
        <rFont val="Calibri"/>
        <family val="1"/>
      </rPr>
      <t>Aceite de oliva</t>
    </r>
  </si>
  <si>
    <r>
      <rPr>
        <sz val="12"/>
        <rFont val="Calibri"/>
        <family val="1"/>
      </rPr>
      <t>Servicios públicos gerencia</t>
    </r>
  </si>
  <si>
    <r>
      <rPr>
        <sz val="12"/>
        <rFont val="Calibri"/>
        <family val="1"/>
      </rPr>
      <t>Arrendamiento del restaurante</t>
    </r>
  </si>
  <si>
    <r>
      <rPr>
        <sz val="12"/>
        <rFont val="Calibri"/>
        <family val="1"/>
      </rPr>
      <t>Langostino</t>
    </r>
  </si>
  <si>
    <r>
      <rPr>
        <sz val="12"/>
        <rFont val="Calibri"/>
        <family val="1"/>
      </rPr>
      <t>Agua restaurante (EPM)</t>
    </r>
  </si>
  <si>
    <r>
      <rPr>
        <sz val="12"/>
        <rFont val="Calibri"/>
        <family val="1"/>
      </rPr>
      <t>Posacalientes</t>
    </r>
  </si>
  <si>
    <r>
      <rPr>
        <sz val="12"/>
        <rFont val="Calibri"/>
        <family val="1"/>
      </rPr>
      <t>Copas tulipán</t>
    </r>
  </si>
  <si>
    <r>
      <rPr>
        <sz val="12"/>
        <rFont val="Calibri"/>
        <family val="1"/>
      </rPr>
      <t>Salario del chef</t>
    </r>
  </si>
  <si>
    <r>
      <rPr>
        <sz val="12"/>
        <rFont val="Calibri"/>
        <family val="1"/>
      </rPr>
      <t>Tenedor</t>
    </r>
  </si>
  <si>
    <r>
      <rPr>
        <sz val="12"/>
        <rFont val="Calibri"/>
        <family val="1"/>
      </rPr>
      <t>Nevera</t>
    </r>
  </si>
  <si>
    <r>
      <rPr>
        <sz val="12"/>
        <rFont val="Calibri"/>
        <family val="1"/>
      </rPr>
      <t>Cerveza club Colombia</t>
    </r>
  </si>
  <si>
    <r>
      <rPr>
        <sz val="12"/>
        <rFont val="Calibri"/>
        <family val="1"/>
      </rPr>
      <t>Solomito redondo de 250 gramos</t>
    </r>
  </si>
  <si>
    <r>
      <rPr>
        <sz val="12"/>
        <rFont val="Calibri"/>
        <family val="1"/>
      </rPr>
      <t>Olla arrocera industrial</t>
    </r>
  </si>
  <si>
    <r>
      <rPr>
        <sz val="12"/>
        <rFont val="Calibri"/>
        <family val="1"/>
      </rPr>
      <t>Batidora industrial</t>
    </r>
  </si>
  <si>
    <r>
      <rPr>
        <sz val="12"/>
        <rFont val="Calibri"/>
        <family val="1"/>
      </rPr>
      <t>Energía del restaurante</t>
    </r>
  </si>
  <si>
    <r>
      <rPr>
        <sz val="12"/>
        <rFont val="Calibri"/>
        <family val="1"/>
      </rPr>
      <t>Plato principal</t>
    </r>
  </si>
  <si>
    <r>
      <rPr>
        <sz val="12"/>
        <rFont val="Calibri"/>
        <family val="1"/>
      </rPr>
      <t>Polvo de hornear</t>
    </r>
  </si>
  <si>
    <r>
      <rPr>
        <sz val="12"/>
        <rFont val="Calibri"/>
        <family val="1"/>
      </rPr>
      <t>Filete de salmón de 250 gramos</t>
    </r>
  </si>
  <si>
    <r>
      <rPr>
        <sz val="12"/>
        <rFont val="Calibri"/>
        <family val="1"/>
      </rPr>
      <t>Quemador (fogón) industrial</t>
    </r>
  </si>
  <si>
    <r>
      <rPr>
        <sz val="12"/>
        <rFont val="Calibri"/>
        <family val="1"/>
      </rPr>
      <t>Manteles</t>
    </r>
  </si>
  <si>
    <r>
      <rPr>
        <sz val="12"/>
        <rFont val="Calibri"/>
        <family val="1"/>
      </rPr>
      <t>Cuchillo de carnicería 12´</t>
    </r>
  </si>
  <si>
    <r>
      <rPr>
        <sz val="12"/>
        <rFont val="Calibri"/>
        <family val="1"/>
      </rPr>
      <t>Impresora computador de gerencia</t>
    </r>
  </si>
  <si>
    <r>
      <rPr>
        <sz val="12"/>
        <rFont val="Calibri"/>
        <family val="1"/>
      </rPr>
      <t>Salario del Sous-chef</t>
    </r>
  </si>
  <si>
    <r>
      <rPr>
        <sz val="12"/>
        <rFont val="Calibri"/>
        <family val="1"/>
      </rPr>
      <t>Canela</t>
    </r>
  </si>
  <si>
    <r>
      <rPr>
        <sz val="12"/>
        <rFont val="Calibri"/>
        <family val="1"/>
      </rPr>
      <t>Moto mensajero gerencia</t>
    </r>
  </si>
  <si>
    <r>
      <rPr>
        <sz val="12"/>
        <rFont val="Calibri"/>
        <family val="1"/>
      </rPr>
      <t>Gasolina moto mensajero domicilios</t>
    </r>
  </si>
  <si>
    <r>
      <rPr>
        <sz val="12"/>
        <rFont val="Calibri"/>
        <family val="1"/>
      </rPr>
      <t>Plato de servicio</t>
    </r>
  </si>
  <si>
    <r>
      <rPr>
        <sz val="12"/>
        <rFont val="Calibri"/>
        <family val="1"/>
      </rPr>
      <t>Caldero</t>
    </r>
  </si>
  <si>
    <r>
      <rPr>
        <sz val="12"/>
        <rFont val="Calibri"/>
        <family val="1"/>
      </rPr>
      <t>Mesas restaurante</t>
    </r>
  </si>
  <si>
    <r>
      <rPr>
        <sz val="12"/>
        <rFont val="Calibri"/>
        <family val="1"/>
      </rPr>
      <t>Plancha asadora industrial</t>
    </r>
  </si>
  <si>
    <r>
      <rPr>
        <sz val="12"/>
        <rFont val="Calibri"/>
        <family val="1"/>
      </rPr>
      <t>Depreciación de la vajilla</t>
    </r>
  </si>
  <si>
    <r>
      <rPr>
        <sz val="12"/>
        <rFont val="Calibri"/>
        <family val="1"/>
      </rPr>
      <t>Depreciación del edificio de oficinas.</t>
    </r>
  </si>
  <si>
    <r>
      <rPr>
        <sz val="12"/>
        <rFont val="Calibri"/>
        <family val="1"/>
      </rPr>
      <t>Depreciación quemador /estufa</t>
    </r>
  </si>
  <si>
    <r>
      <rPr>
        <sz val="12"/>
        <rFont val="Calibri"/>
        <family val="1"/>
      </rPr>
      <t>Sartén</t>
    </r>
  </si>
  <si>
    <r>
      <rPr>
        <b/>
        <sz val="12"/>
        <rFont val="Calibri"/>
        <family val="1"/>
      </rPr>
      <t xml:space="preserve">Ejercicio
</t>
    </r>
    <r>
      <rPr>
        <sz val="12"/>
        <rFont val="Calibri"/>
        <family val="1"/>
      </rPr>
      <t>En la siguiente tabla encuentra el total de cada concepto:   Costo primo, costo de producción y costo total.</t>
    </r>
  </si>
  <si>
    <r>
      <rPr>
        <b/>
        <sz val="11"/>
        <rFont val="Calibri"/>
        <family val="1"/>
      </rPr>
      <t>Costo primo</t>
    </r>
  </si>
  <si>
    <r>
      <rPr>
        <b/>
        <sz val="11"/>
        <rFont val="Calibri"/>
        <family val="1"/>
      </rPr>
      <t>Costo de conversión</t>
    </r>
  </si>
  <si>
    <r>
      <rPr>
        <b/>
        <sz val="11"/>
        <rFont val="Calibri"/>
        <family val="1"/>
      </rPr>
      <t>Costo de producción</t>
    </r>
  </si>
  <si>
    <r>
      <rPr>
        <b/>
        <sz val="11"/>
        <rFont val="Calibri"/>
        <family val="1"/>
      </rPr>
      <t>Costeo Total</t>
    </r>
  </si>
  <si>
    <r>
      <rPr>
        <b/>
        <sz val="12"/>
        <rFont val="Calibri"/>
        <family val="1"/>
      </rPr>
      <t>Detalle</t>
    </r>
  </si>
  <si>
    <r>
      <rPr>
        <b/>
        <sz val="12"/>
        <rFont val="Calibri"/>
        <family val="1"/>
      </rPr>
      <t>Valor</t>
    </r>
  </si>
  <si>
    <r>
      <rPr>
        <b/>
        <sz val="12"/>
        <rFont val="Calibri"/>
        <family val="1"/>
      </rPr>
      <t>MP</t>
    </r>
  </si>
  <si>
    <r>
      <rPr>
        <b/>
        <sz val="12"/>
        <rFont val="Calibri"/>
        <family val="1"/>
      </rPr>
      <t>MOD</t>
    </r>
  </si>
  <si>
    <r>
      <rPr>
        <b/>
        <sz val="12"/>
        <rFont val="Calibri"/>
        <family val="1"/>
      </rPr>
      <t>CIS</t>
    </r>
  </si>
  <si>
    <r>
      <rPr>
        <b/>
        <sz val="12"/>
        <rFont val="Calibri"/>
        <family val="1"/>
      </rPr>
      <t>Gastos</t>
    </r>
  </si>
  <si>
    <r>
      <rPr>
        <b/>
        <sz val="11"/>
        <rFont val="Calibri"/>
        <family val="1"/>
      </rPr>
      <t>Subtotales</t>
    </r>
  </si>
  <si>
    <r>
      <rPr>
        <sz val="11"/>
        <rFont val="Calibri"/>
        <family val="1"/>
      </rPr>
      <t>Granos</t>
    </r>
  </si>
  <si>
    <r>
      <rPr>
        <sz val="11"/>
        <rFont val="Calibri"/>
        <family val="1"/>
      </rPr>
      <t>Carnes</t>
    </r>
  </si>
  <si>
    <r>
      <rPr>
        <sz val="11"/>
        <rFont val="Calibri"/>
        <family val="1"/>
      </rPr>
      <t>Meseros</t>
    </r>
  </si>
  <si>
    <r>
      <rPr>
        <sz val="11"/>
        <rFont val="Calibri"/>
        <family val="1"/>
      </rPr>
      <t>Depreciación neveras y hornos</t>
    </r>
  </si>
  <si>
    <r>
      <rPr>
        <sz val="11"/>
        <rFont val="Calibri"/>
        <family val="1"/>
      </rPr>
      <t>Volantes de publicidad</t>
    </r>
  </si>
  <si>
    <r>
      <rPr>
        <sz val="11"/>
        <rFont val="Calibri"/>
        <family val="1"/>
      </rPr>
      <t>Servicios públicos restaurante</t>
    </r>
  </si>
  <si>
    <r>
      <rPr>
        <sz val="11"/>
        <rFont val="Calibri"/>
        <family val="1"/>
      </rPr>
      <t>Salario Chef</t>
    </r>
  </si>
  <si>
    <r>
      <rPr>
        <sz val="11"/>
        <rFont val="Calibri"/>
        <family val="1"/>
      </rPr>
      <t>Sueldo auxiliares de cocina</t>
    </r>
  </si>
  <si>
    <r>
      <rPr>
        <sz val="11"/>
        <rFont val="Calibri"/>
        <family val="1"/>
      </rPr>
      <t>Salario Gerente Ventas</t>
    </r>
  </si>
  <si>
    <r>
      <rPr>
        <sz val="11"/>
        <rFont val="Calibri"/>
        <family val="1"/>
      </rPr>
      <t>Reparación neveras y hornos</t>
    </r>
  </si>
  <si>
    <r>
      <rPr>
        <sz val="11"/>
        <rFont val="Calibri"/>
        <family val="1"/>
      </rPr>
      <t>Seguro del restaurante</t>
    </r>
  </si>
  <si>
    <r>
      <rPr>
        <sz val="11"/>
        <rFont val="Calibri"/>
        <family val="1"/>
      </rPr>
      <t>Jefe de meseros</t>
    </r>
  </si>
  <si>
    <r>
      <rPr>
        <sz val="11"/>
        <rFont val="Calibri"/>
        <family val="1"/>
      </rPr>
      <t>Depreciación oficinas admón.</t>
    </r>
  </si>
  <si>
    <r>
      <rPr>
        <sz val="11"/>
        <rFont val="Calibri"/>
        <family val="1"/>
      </rPr>
      <t>Servicios públicos oficinas admón.</t>
    </r>
  </si>
  <si>
    <r>
      <rPr>
        <sz val="11"/>
        <rFont val="Calibri"/>
        <family val="1"/>
      </rPr>
      <t>Frutas</t>
    </r>
  </si>
  <si>
    <r>
      <rPr>
        <b/>
        <sz val="11"/>
        <rFont val="Calibri"/>
        <family val="1"/>
      </rPr>
      <t xml:space="preserve">Taller No. 4
</t>
    </r>
    <r>
      <rPr>
        <sz val="11"/>
        <rFont val="Calibri"/>
        <family val="1"/>
      </rPr>
      <t>Con la siguiente información averigua el total de cada uno de estos conceptos: materia prima, mano de obra  directa,  CIS  y  los  gastos  no  distribuidos  (Gastos:  gastos  de  administración,  gastos  de  ventas). Además,  averiguar  en  la  parte  inferior  del  formato  el:  costo  primo,  costo  de  conversión,  costo  de
producción y costo total.</t>
    </r>
  </si>
  <si>
    <r>
      <rPr>
        <b/>
        <sz val="12"/>
        <rFont val="Calibri"/>
        <family val="1"/>
      </rPr>
      <t xml:space="preserve">Taller No. 5
</t>
    </r>
    <r>
      <rPr>
        <sz val="12"/>
        <rFont val="Calibri"/>
        <family val="1"/>
      </rPr>
      <t>Con la siguiente información averigua el total de cada uno de estos conceptos: materia prima, mano   de obra  directa,  CIS  y  los  gastos  no  distribuidos  (Gastos:  gastos  de  administración,  gastos  de  ventas). Además,  averiguar  en  la  parte  inferior  del  formato  el:  costo  primo,  costo  de  conversión,  costo  de
producción y costo total.</t>
    </r>
  </si>
  <si>
    <r>
      <rPr>
        <sz val="12"/>
        <rFont val="Calibri"/>
        <family val="1"/>
      </rPr>
      <t>Materiales usados (Indirectas)</t>
    </r>
  </si>
  <si>
    <r>
      <rPr>
        <sz val="12"/>
        <rFont val="Calibri"/>
        <family val="1"/>
      </rPr>
      <t>Talonarios de pedidos de
compras</t>
    </r>
  </si>
  <si>
    <r>
      <rPr>
        <sz val="12"/>
        <rFont val="Calibri"/>
        <family val="1"/>
      </rPr>
      <t>Depreciación neveras y
quemadores</t>
    </r>
  </si>
  <si>
    <r>
      <rPr>
        <sz val="12"/>
        <rFont val="Calibri"/>
        <family val="1"/>
      </rPr>
      <t>Sueldos supervisores de cocina</t>
    </r>
  </si>
  <si>
    <r>
      <rPr>
        <sz val="12"/>
        <rFont val="Calibri"/>
        <family val="1"/>
      </rPr>
      <t>Sueldo personal de cocina</t>
    </r>
  </si>
  <si>
    <r>
      <rPr>
        <sz val="12"/>
        <rFont val="Calibri"/>
        <family val="1"/>
      </rPr>
      <t>Materias primas usadas</t>
    </r>
  </si>
  <si>
    <r>
      <rPr>
        <sz val="12"/>
        <rFont val="Calibri"/>
        <family val="1"/>
      </rPr>
      <t>Seguros cocina</t>
    </r>
  </si>
  <si>
    <r>
      <rPr>
        <sz val="12"/>
        <rFont val="Calibri"/>
        <family val="1"/>
      </rPr>
      <t>Reparaciones:  trituradora de
alimentos y quemadores</t>
    </r>
  </si>
  <si>
    <r>
      <rPr>
        <sz val="12"/>
        <rFont val="Calibri"/>
        <family val="1"/>
      </rPr>
      <t>Arrendamiento oficinas
administrativas</t>
    </r>
  </si>
  <si>
    <r>
      <rPr>
        <sz val="12"/>
        <rFont val="Calibri"/>
        <family val="1"/>
      </rPr>
      <t>Sueldos meseros</t>
    </r>
  </si>
  <si>
    <r>
      <rPr>
        <sz val="12"/>
        <rFont val="Calibri"/>
        <family val="1"/>
      </rPr>
      <t>Salarios administrativos y de
ventas</t>
    </r>
  </si>
  <si>
    <r>
      <rPr>
        <b/>
        <sz val="12"/>
        <rFont val="Calibri"/>
        <family val="1"/>
      </rPr>
      <t>Costo primo</t>
    </r>
  </si>
  <si>
    <r>
      <rPr>
        <b/>
        <sz val="12"/>
        <rFont val="Calibri"/>
        <family val="1"/>
      </rPr>
      <t>Costo de conversión</t>
    </r>
  </si>
  <si>
    <r>
      <rPr>
        <b/>
        <sz val="12"/>
        <rFont val="Calibri"/>
        <family val="1"/>
      </rPr>
      <t>Costo de producción</t>
    </r>
  </si>
  <si>
    <r>
      <rPr>
        <b/>
        <sz val="12"/>
        <rFont val="Calibri"/>
        <family val="1"/>
      </rPr>
      <t>Costeo Total</t>
    </r>
  </si>
  <si>
    <r>
      <rPr>
        <sz val="12"/>
        <rFont val="Calibri"/>
        <family val="1"/>
      </rPr>
      <t>Arrendamiento restaurante</t>
    </r>
  </si>
  <si>
    <r>
      <rPr>
        <sz val="12"/>
        <rFont val="Calibri"/>
        <family val="1"/>
      </rPr>
      <t>Depreciación campana</t>
    </r>
  </si>
  <si>
    <r>
      <rPr>
        <sz val="12"/>
        <rFont val="Calibri"/>
        <family val="1"/>
      </rPr>
      <t>Materiales y repuestos usados</t>
    </r>
  </si>
  <si>
    <r>
      <rPr>
        <sz val="12"/>
        <rFont val="Calibri"/>
        <family val="1"/>
      </rPr>
      <t>Fruver</t>
    </r>
  </si>
  <si>
    <r>
      <rPr>
        <sz val="12"/>
        <rFont val="Calibri"/>
        <family val="1"/>
      </rPr>
      <t>Granos y otros</t>
    </r>
  </si>
  <si>
    <r>
      <rPr>
        <sz val="12"/>
        <rFont val="Calibri"/>
        <family val="1"/>
      </rPr>
      <t>Reparación campana</t>
    </r>
  </si>
  <si>
    <r>
      <rPr>
        <sz val="12"/>
        <rFont val="Calibri"/>
        <family val="1"/>
      </rPr>
      <t>Salarios de administración</t>
    </r>
  </si>
  <si>
    <r>
      <rPr>
        <sz val="12"/>
        <rFont val="Calibri"/>
        <family val="1"/>
      </rPr>
      <t>Auxiliares de cocina</t>
    </r>
  </si>
  <si>
    <r>
      <rPr>
        <sz val="12"/>
        <rFont val="Calibri"/>
        <family val="1"/>
      </rPr>
      <t>Sueldos supervisores A&amp;B</t>
    </r>
  </si>
  <si>
    <r>
      <rPr>
        <sz val="12"/>
        <rFont val="Calibri"/>
        <family val="1"/>
      </rPr>
      <t>Mensajero domicilios</t>
    </r>
  </si>
  <si>
    <r>
      <rPr>
        <sz val="12"/>
        <rFont val="Calibri"/>
        <family val="1"/>
      </rPr>
      <t>Publicidad</t>
    </r>
  </si>
  <si>
    <r>
      <rPr>
        <sz val="12"/>
        <rFont val="Calibri"/>
        <family val="1"/>
      </rPr>
      <t>Chef</t>
    </r>
  </si>
  <si>
    <r>
      <rPr>
        <b/>
        <sz val="12"/>
        <rFont val="Calibri"/>
        <family val="1"/>
      </rPr>
      <t>Subtotales</t>
    </r>
  </si>
  <si>
    <t>Arrendamiento oficinas administrativas</t>
  </si>
  <si>
    <t>Depreciación activos de la operación</t>
  </si>
  <si>
    <r>
      <rPr>
        <sz val="12"/>
        <rFont val="Calibri"/>
        <family val="1"/>
      </rPr>
      <t>Arrendamiento oficinas admón.</t>
    </r>
  </si>
  <si>
    <r>
      <rPr>
        <sz val="12"/>
        <rFont val="Calibri"/>
        <family val="1"/>
      </rPr>
      <t>Depreciación Local Restaurante</t>
    </r>
  </si>
  <si>
    <r>
      <rPr>
        <sz val="12"/>
        <rFont val="Calibri"/>
        <family val="1"/>
      </rPr>
      <t>Depreciación horno asador</t>
    </r>
  </si>
  <si>
    <r>
      <rPr>
        <sz val="12"/>
        <rFont val="Calibri"/>
        <family val="1"/>
      </rPr>
      <t>Depreciación activos de operación</t>
    </r>
  </si>
  <si>
    <r>
      <rPr>
        <sz val="12"/>
        <rFont val="Calibri"/>
        <family val="1"/>
      </rPr>
      <t>Harinas y grasas</t>
    </r>
  </si>
  <si>
    <r>
      <rPr>
        <sz val="12"/>
        <rFont val="Calibri"/>
        <family val="1"/>
      </rPr>
      <t>Lácteos</t>
    </r>
  </si>
  <si>
    <r>
      <rPr>
        <sz val="12"/>
        <rFont val="Calibri"/>
        <family val="1"/>
      </rPr>
      <t>Salario Gerente General</t>
    </r>
  </si>
  <si>
    <r>
      <rPr>
        <sz val="12"/>
        <rFont val="Calibri"/>
        <family val="1"/>
      </rPr>
      <t>Salario Pastelero</t>
    </r>
  </si>
  <si>
    <r>
      <rPr>
        <sz val="12"/>
        <rFont val="Calibri"/>
        <family val="1"/>
      </rPr>
      <t>Salario Auxiliares de Pastelería</t>
    </r>
  </si>
  <si>
    <r>
      <rPr>
        <sz val="12"/>
        <rFont val="Calibri"/>
        <family val="1"/>
      </rPr>
      <t>Depreciación neveras</t>
    </r>
  </si>
  <si>
    <r>
      <rPr>
        <sz val="12"/>
        <rFont val="Calibri"/>
        <family val="1"/>
      </rPr>
      <t>Volantes publicitarios</t>
    </r>
  </si>
  <si>
    <r>
      <rPr>
        <sz val="12"/>
        <rFont val="Calibri"/>
        <family val="1"/>
      </rPr>
      <t>Mensajero domiciliario</t>
    </r>
  </si>
  <si>
    <r>
      <rPr>
        <sz val="12"/>
        <rFont val="Calibri"/>
        <family val="1"/>
      </rPr>
      <t>Mensajero administrativo</t>
    </r>
  </si>
  <si>
    <r>
      <rPr>
        <sz val="12"/>
        <rFont val="Calibri"/>
        <family val="1"/>
      </rPr>
      <t>Granos</t>
    </r>
  </si>
  <si>
    <r>
      <rPr>
        <sz val="12"/>
        <rFont val="Calibri"/>
        <family val="1"/>
      </rPr>
      <t>Carnes</t>
    </r>
  </si>
  <si>
    <r>
      <rPr>
        <sz val="12"/>
        <rFont val="Calibri"/>
        <family val="1"/>
      </rPr>
      <t>Sueldo chef</t>
    </r>
  </si>
  <si>
    <r>
      <rPr>
        <sz val="12"/>
        <rFont val="Calibri"/>
        <family val="1"/>
      </rPr>
      <t>Sueldo de auxiliares de cocina</t>
    </r>
  </si>
  <si>
    <r>
      <rPr>
        <sz val="12"/>
        <rFont val="Calibri"/>
        <family val="1"/>
      </rPr>
      <t>Director de A&amp;B</t>
    </r>
  </si>
  <si>
    <r>
      <rPr>
        <sz val="12"/>
        <rFont val="Calibri"/>
        <family val="1"/>
      </rPr>
      <t>Meseros</t>
    </r>
  </si>
  <si>
    <r>
      <rPr>
        <sz val="12"/>
        <rFont val="Calibri"/>
        <family val="1"/>
      </rPr>
      <t>Capitán de meseros</t>
    </r>
  </si>
  <si>
    <r>
      <rPr>
        <sz val="12"/>
        <rFont val="Calibri"/>
        <family val="1"/>
      </rPr>
      <t>Materiales usados</t>
    </r>
  </si>
  <si>
    <r>
      <rPr>
        <sz val="12"/>
        <rFont val="Calibri"/>
        <family val="1"/>
      </rPr>
      <t>Depreciación neveras y hornos</t>
    </r>
  </si>
  <si>
    <r>
      <rPr>
        <sz val="12"/>
        <rFont val="Calibri"/>
        <family val="1"/>
      </rPr>
      <t>Arrendamiento Restaurante</t>
    </r>
  </si>
  <si>
    <r>
      <rPr>
        <sz val="12"/>
        <rFont val="Calibri"/>
        <family val="1"/>
      </rPr>
      <t>Servicios públicos del restaurante</t>
    </r>
  </si>
  <si>
    <r>
      <rPr>
        <sz val="12"/>
        <rFont val="Calibri"/>
        <family val="1"/>
      </rPr>
      <t>Gerente general</t>
    </r>
  </si>
  <si>
    <r>
      <rPr>
        <sz val="12"/>
        <rFont val="Calibri"/>
        <family val="1"/>
      </rPr>
      <t>Gestión Humana</t>
    </r>
  </si>
  <si>
    <r>
      <rPr>
        <sz val="12"/>
        <rFont val="Calibri"/>
        <family val="1"/>
      </rPr>
      <t>Personal de ventas</t>
    </r>
  </si>
  <si>
    <r>
      <rPr>
        <sz val="12"/>
        <rFont val="Calibri"/>
        <family val="1"/>
      </rPr>
      <t>Valla publicitaria</t>
    </r>
  </si>
  <si>
    <r>
      <rPr>
        <sz val="12"/>
        <rFont val="Calibri"/>
        <family val="1"/>
      </rPr>
      <t>Frutas</t>
    </r>
  </si>
  <si>
    <r>
      <rPr>
        <sz val="12"/>
        <rFont val="Calibri"/>
        <family val="1"/>
      </rPr>
      <t>Arrendamiento cocina y restaurante</t>
    </r>
  </si>
  <si>
    <r>
      <rPr>
        <sz val="12"/>
        <rFont val="Calibri"/>
        <family val="1"/>
      </rPr>
      <t>Salario Chef</t>
    </r>
  </si>
  <si>
    <r>
      <rPr>
        <sz val="12"/>
        <rFont val="Calibri"/>
        <family val="1"/>
      </rPr>
      <t>Sueldo auxiliares de cocina</t>
    </r>
  </si>
  <si>
    <r>
      <rPr>
        <sz val="12"/>
        <rFont val="Calibri"/>
        <family val="1"/>
      </rPr>
      <t>Salario Gerente Ventas</t>
    </r>
  </si>
  <si>
    <r>
      <rPr>
        <sz val="12"/>
        <rFont val="Calibri"/>
        <family val="1"/>
      </rPr>
      <t>Reparación de campana</t>
    </r>
  </si>
  <si>
    <r>
      <rPr>
        <sz val="12"/>
        <rFont val="Calibri"/>
        <family val="1"/>
      </rPr>
      <t>Pescados y langostinos</t>
    </r>
  </si>
  <si>
    <r>
      <rPr>
        <sz val="12"/>
        <rFont val="Calibri"/>
        <family val="1"/>
      </rPr>
      <t>Depreciación de neveras y hornos</t>
    </r>
  </si>
  <si>
    <r>
      <rPr>
        <sz val="12"/>
        <rFont val="Calibri"/>
        <family val="1"/>
      </rPr>
      <t>Seguro del restaurante</t>
    </r>
  </si>
  <si>
    <r>
      <rPr>
        <sz val="12"/>
        <rFont val="Calibri"/>
        <family val="1"/>
      </rPr>
      <t>Seguro de administración</t>
    </r>
  </si>
  <si>
    <r>
      <rPr>
        <b/>
        <sz val="14"/>
        <rFont val="Calibri"/>
        <family val="1"/>
      </rPr>
      <t>Descripción</t>
    </r>
  </si>
  <si>
    <r>
      <rPr>
        <b/>
        <sz val="14"/>
        <rFont val="Calibri"/>
        <family val="1"/>
      </rPr>
      <t>Elemento
del costo</t>
    </r>
  </si>
  <si>
    <t>MPD</t>
  </si>
  <si>
    <t>CIS</t>
  </si>
  <si>
    <t>AO</t>
  </si>
  <si>
    <t>AC</t>
  </si>
  <si>
    <t>MOD</t>
  </si>
  <si>
    <t>GA</t>
  </si>
  <si>
    <t>GV</t>
  </si>
  <si>
    <t>Subtotales</t>
  </si>
  <si>
    <t>Detalle</t>
  </si>
  <si>
    <t>Valor</t>
  </si>
  <si>
    <t>Gastos</t>
  </si>
  <si>
    <r>
      <rPr>
        <b/>
        <sz val="12"/>
        <rFont val="Calibri"/>
        <family val="1"/>
      </rPr>
      <t xml:space="preserve">Taller No. 3:
</t>
    </r>
    <r>
      <rPr>
        <sz val="12"/>
        <rFont val="Calibri"/>
        <family val="1"/>
      </rPr>
      <t>Con la siguiente información averigua el total de cada uno de estos conceptos: materia prima, mano de obra directa, CIS y los gastos no distribuidos (Gastos: gastos de administración, gastos de ventas). Además, averiguar en la parte inferior del formato el: costo primo, costo de conversión, costo de
producción y costo total.</t>
    </r>
  </si>
  <si>
    <r>
      <rPr>
        <b/>
        <sz val="12"/>
        <rFont val="Calibri"/>
        <family val="1"/>
      </rPr>
      <t xml:space="preserve">Taller No. 4
</t>
    </r>
    <r>
      <rPr>
        <sz val="12"/>
        <rFont val="Calibri"/>
        <family val="1"/>
      </rPr>
      <t>Con la siguiente información averigua el total de cada uno de estos conceptos: materia prima, mano de obra  directa,  CIS  y  los  gastos  no  distribuidos  (Gastos:  gastos  de  administración,  gastos  de  ventas). Además,  averiguar  en  la  parte  inferior  del  formato  el:  costo  primo,  costo  de  conversión,  costo  de
producción y costo total.</t>
    </r>
  </si>
  <si>
    <r>
      <rPr>
        <b/>
        <sz val="12"/>
        <rFont val="Calibri"/>
        <family val="1"/>
      </rPr>
      <t xml:space="preserve">Taller No. 5
</t>
    </r>
    <r>
      <rPr>
        <sz val="12"/>
        <rFont val="Calibri"/>
        <family val="1"/>
      </rPr>
      <t>Con la siguiente información averigua el total de cada uno de estos conceptos: materia prima, mano de obra  directa,  CIS  y  los  gastos  no  distribuidos  (Gastos:  gastos  de  administración,  gastos  de  ventas). Además,  averiguar  en  la  parte  inferior  del  formato  el:  costo  primo,  costo  de  conversión,  costo  de
producción y costo total.</t>
    </r>
  </si>
  <si>
    <r>
      <rPr>
        <b/>
        <sz val="14"/>
        <rFont val="Calibri"/>
        <family val="1"/>
      </rPr>
      <t xml:space="preserve">Taller
</t>
    </r>
    <r>
      <rPr>
        <sz val="14"/>
        <rFont val="Calibri"/>
        <family val="1"/>
      </rPr>
      <t>Dado el siguiente listado identifique cuales son MP, MOD, CIS, gastos, activos de operación, activos convencionales, depreciación activos de la operación.</t>
    </r>
  </si>
  <si>
    <t>Descripción</t>
  </si>
  <si>
    <t>DAO  -CIS</t>
  </si>
  <si>
    <t>DAO- CIS</t>
  </si>
  <si>
    <t>DAC-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</si>
</sst>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\$#,##0"/>
    <numFmt numFmtId="165" formatCode="_-* #,##0_-;\-* #,##0_-;_-* &quot;-&quot;??_-;_-@_-"/>
  </numFmts>
  <fonts count="26">
    <font>
      <sz val="10"/>
      <color rgb="FF000000"/>
      <name val="Times New Roman"/>
      <charset val="204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1"/>
      <color rgb="FF000000"/>
      <name val="Calibri"/>
      <family val="2"/>
    </font>
    <font>
      <b/>
      <sz val="12"/>
      <name val="Calibri"/>
      <family val="1"/>
    </font>
    <font>
      <sz val="12"/>
      <name val="Calibri"/>
      <family val="1"/>
    </font>
    <font>
      <b/>
      <sz val="11"/>
      <name val="Calibri"/>
      <family val="1"/>
    </font>
    <font>
      <sz val="11"/>
      <name val="Calibri"/>
      <family val="1"/>
    </font>
    <font>
      <sz val="10"/>
      <color rgb="FF000000"/>
      <name val="Times New Roman"/>
      <charset val="204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4"/>
      <color rgb="FF000000"/>
      <name val="Times New Roman"/>
      <family val="1"/>
    </font>
    <font>
      <b/>
      <sz val="14"/>
      <name val="Calibri"/>
      <family val="1"/>
    </font>
    <font>
      <sz val="14"/>
      <name val="Calibri"/>
      <family val="1"/>
    </font>
    <font>
      <sz val="12"/>
      <name val="Calibri"/>
      <family val="2"/>
    </font>
    <font>
      <sz val="12"/>
      <color rgb="FF000000"/>
      <name val="Calibri"/>
      <family val="2"/>
    </font>
    <font>
      <b/>
      <sz val="12"/>
      <name val="Calibri"/>
      <family val="2"/>
    </font>
    <font>
      <b/>
      <sz val="12"/>
      <color rgb="FF000000"/>
      <name val="Calibri"/>
      <family val="2"/>
    </font>
    <font>
      <b/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4"/>
      <name val="Calibri"/>
      <family val="2"/>
    </font>
    <font>
      <b/>
      <sz val="16"/>
      <name val="Calibri"/>
      <family val="2"/>
    </font>
    <font>
      <b/>
      <sz val="14"/>
      <color theme="1"/>
      <name val="Calibri"/>
      <family val="2"/>
    </font>
    <font>
      <sz val="12"/>
      <color theme="1"/>
      <name val="Times New Roman"/>
      <family val="1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52"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3" fillId="0" borderId="1" xfId="0" applyFont="1" applyBorder="1" applyAlignment="1">
      <alignment horizontal="left" vertical="top" wrapText="1"/>
    </xf>
    <xf numFmtId="3" fontId="4" fillId="0" borderId="1" xfId="0" applyNumberFormat="1" applyFont="1" applyBorder="1" applyAlignment="1">
      <alignment horizontal="right" vertical="top" shrinkToFi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right" vertical="top" wrapText="1"/>
    </xf>
    <xf numFmtId="0" fontId="1" fillId="2" borderId="1" xfId="0" applyFont="1" applyFill="1" applyBorder="1" applyAlignment="1">
      <alignment horizontal="left" vertical="top" wrapText="1" indent="2"/>
    </xf>
    <xf numFmtId="0" fontId="1" fillId="2" borderId="1" xfId="0" applyFont="1" applyFill="1" applyBorder="1" applyAlignment="1">
      <alignment horizontal="left" vertical="top" wrapText="1" indent="3"/>
    </xf>
    <xf numFmtId="0" fontId="1" fillId="2" borderId="1" xfId="0" applyFont="1" applyFill="1" applyBorder="1" applyAlignment="1">
      <alignment horizontal="left" vertical="top" wrapText="1" indent="1"/>
    </xf>
    <xf numFmtId="0" fontId="1" fillId="2" borderId="3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left" vertical="top" wrapText="1" indent="2"/>
    </xf>
    <xf numFmtId="0" fontId="15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wrapText="1"/>
    </xf>
    <xf numFmtId="3" fontId="16" fillId="0" borderId="1" xfId="0" applyNumberFormat="1" applyFont="1" applyBorder="1" applyAlignment="1">
      <alignment horizontal="right" vertical="top" shrinkToFit="1"/>
    </xf>
    <xf numFmtId="0" fontId="11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right" vertical="top" wrapText="1"/>
    </xf>
    <xf numFmtId="3" fontId="18" fillId="0" borderId="1" xfId="0" applyNumberFormat="1" applyFont="1" applyBorder="1" applyAlignment="1">
      <alignment horizontal="right" vertical="top" shrinkToFit="1"/>
    </xf>
    <xf numFmtId="0" fontId="6" fillId="0" borderId="1" xfId="0" applyFont="1" applyBorder="1" applyAlignment="1">
      <alignment horizontal="left" vertical="top" wrapText="1"/>
    </xf>
    <xf numFmtId="165" fontId="19" fillId="0" borderId="1" xfId="1" applyNumberFormat="1" applyFont="1" applyBorder="1" applyAlignment="1">
      <alignment horizontal="left" wrapText="1"/>
    </xf>
    <xf numFmtId="165" fontId="20" fillId="0" borderId="1" xfId="1" applyNumberFormat="1" applyFont="1" applyBorder="1" applyAlignment="1">
      <alignment horizontal="left" wrapText="1"/>
    </xf>
    <xf numFmtId="164" fontId="16" fillId="0" borderId="1" xfId="0" applyNumberFormat="1" applyFont="1" applyBorder="1" applyAlignment="1">
      <alignment horizontal="right" vertical="top" shrinkToFit="1"/>
    </xf>
    <xf numFmtId="0" fontId="11" fillId="0" borderId="0" xfId="0" applyFont="1" applyAlignment="1">
      <alignment horizontal="left" vertical="top"/>
    </xf>
    <xf numFmtId="0" fontId="17" fillId="0" borderId="1" xfId="0" applyFont="1" applyBorder="1" applyAlignment="1">
      <alignment horizontal="left" vertical="top" wrapText="1"/>
    </xf>
    <xf numFmtId="0" fontId="2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top" wrapText="1"/>
    </xf>
    <xf numFmtId="3" fontId="0" fillId="0" borderId="1" xfId="0" applyNumberFormat="1" applyBorder="1" applyAlignment="1">
      <alignment horizontal="left" wrapText="1"/>
    </xf>
    <xf numFmtId="3" fontId="0" fillId="0" borderId="1" xfId="0" applyNumberFormat="1" applyBorder="1" applyAlignment="1">
      <alignment horizontal="left" vertical="center" wrapText="1"/>
    </xf>
    <xf numFmtId="0" fontId="17" fillId="3" borderId="1" xfId="0" applyFont="1" applyFill="1" applyBorder="1" applyAlignment="1">
      <alignment horizontal="left" vertical="top" wrapText="1"/>
    </xf>
    <xf numFmtId="3" fontId="18" fillId="3" borderId="1" xfId="0" applyNumberFormat="1" applyFont="1" applyFill="1" applyBorder="1" applyAlignment="1">
      <alignment horizontal="right" vertical="top" shrinkToFit="1"/>
    </xf>
    <xf numFmtId="0" fontId="22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11" fillId="0" borderId="2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 wrapText="1"/>
    </xf>
    <xf numFmtId="0" fontId="23" fillId="2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left" wrapText="1"/>
    </xf>
    <xf numFmtId="0" fontId="24" fillId="0" borderId="1" xfId="0" applyFont="1" applyBorder="1" applyAlignment="1">
      <alignment horizontal="center" wrapText="1"/>
    </xf>
    <xf numFmtId="3" fontId="25" fillId="0" borderId="1" xfId="0" applyNumberFormat="1" applyFont="1" applyBorder="1" applyAlignment="1">
      <alignment horizontal="center" vertical="center" shrinkToFit="1"/>
    </xf>
    <xf numFmtId="3" fontId="16" fillId="0" borderId="1" xfId="0" applyNumberFormat="1" applyFont="1" applyBorder="1" applyAlignment="1">
      <alignment horizontal="center" vertical="center" shrinkToFit="1"/>
    </xf>
    <xf numFmtId="3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left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"/>
  <sheetViews>
    <sheetView topLeftCell="B13" zoomScale="250" zoomScaleNormal="250" workbookViewId="0">
      <selection activeCell="D22" sqref="D22"/>
    </sheetView>
  </sheetViews>
  <sheetFormatPr baseColWidth="10" defaultColWidth="9.33203125" defaultRowHeight="12.75"/>
  <cols>
    <col min="1" max="1" width="44" customWidth="1"/>
    <col min="2" max="2" width="17.6640625" customWidth="1"/>
    <col min="3" max="3" width="44.1640625" customWidth="1"/>
    <col min="4" max="4" width="15.33203125" customWidth="1"/>
  </cols>
  <sheetData>
    <row r="1" spans="1:4" ht="60" customHeight="1">
      <c r="A1" s="32" t="s">
        <v>153</v>
      </c>
      <c r="B1" s="33"/>
      <c r="C1" s="33"/>
      <c r="D1" s="33"/>
    </row>
    <row r="2" spans="1:4" ht="36" customHeight="1">
      <c r="A2" s="44" t="s">
        <v>154</v>
      </c>
      <c r="B2" s="26" t="s">
        <v>138</v>
      </c>
      <c r="C2" s="25" t="s">
        <v>137</v>
      </c>
      <c r="D2" s="26" t="s">
        <v>138</v>
      </c>
    </row>
    <row r="3" spans="1:4" ht="21.95" customHeight="1">
      <c r="A3" s="12" t="s">
        <v>0</v>
      </c>
      <c r="B3" s="46" t="s">
        <v>139</v>
      </c>
      <c r="C3" s="12" t="s">
        <v>1</v>
      </c>
      <c r="D3" s="46" t="s">
        <v>141</v>
      </c>
    </row>
    <row r="4" spans="1:4" ht="21.95" customHeight="1">
      <c r="A4" s="12" t="s">
        <v>2</v>
      </c>
      <c r="B4" s="46" t="s">
        <v>140</v>
      </c>
      <c r="C4" s="12" t="s">
        <v>3</v>
      </c>
      <c r="D4" s="46" t="s">
        <v>139</v>
      </c>
    </row>
    <row r="5" spans="1:4" ht="21.95" customHeight="1">
      <c r="A5" s="12" t="s">
        <v>4</v>
      </c>
      <c r="B5" s="46" t="s">
        <v>139</v>
      </c>
      <c r="C5" s="12" t="s">
        <v>5</v>
      </c>
      <c r="D5" s="46" t="s">
        <v>141</v>
      </c>
    </row>
    <row r="6" spans="1:4" ht="21.95" customHeight="1">
      <c r="A6" s="12" t="s">
        <v>6</v>
      </c>
      <c r="B6" s="46" t="s">
        <v>139</v>
      </c>
      <c r="C6" s="12" t="s">
        <v>7</v>
      </c>
      <c r="D6" s="46" t="s">
        <v>144</v>
      </c>
    </row>
    <row r="7" spans="1:4" ht="21.95" customHeight="1">
      <c r="A7" s="12" t="s">
        <v>8</v>
      </c>
      <c r="B7" s="46" t="s">
        <v>140</v>
      </c>
      <c r="C7" s="12" t="s">
        <v>9</v>
      </c>
      <c r="D7" s="46" t="s">
        <v>139</v>
      </c>
    </row>
    <row r="8" spans="1:4" ht="21.95" customHeight="1">
      <c r="A8" s="12" t="s">
        <v>10</v>
      </c>
      <c r="B8" s="46" t="s">
        <v>140</v>
      </c>
      <c r="C8" s="12" t="s">
        <v>11</v>
      </c>
      <c r="D8" s="46" t="s">
        <v>141</v>
      </c>
    </row>
    <row r="9" spans="1:4" ht="21.95" customHeight="1">
      <c r="A9" s="12" t="s">
        <v>12</v>
      </c>
      <c r="B9" s="46" t="s">
        <v>141</v>
      </c>
      <c r="C9" s="12" t="s">
        <v>13</v>
      </c>
      <c r="D9" s="46" t="s">
        <v>143</v>
      </c>
    </row>
    <row r="10" spans="1:4" ht="21.95" customHeight="1">
      <c r="A10" s="12" t="s">
        <v>14</v>
      </c>
      <c r="B10" s="46" t="s">
        <v>141</v>
      </c>
      <c r="C10" s="12" t="s">
        <v>15</v>
      </c>
      <c r="D10" s="46" t="s">
        <v>142</v>
      </c>
    </row>
    <row r="11" spans="1:4" ht="21.95" customHeight="1">
      <c r="A11" s="12" t="s">
        <v>16</v>
      </c>
      <c r="B11" s="46" t="s">
        <v>139</v>
      </c>
      <c r="C11" s="12" t="s">
        <v>17</v>
      </c>
      <c r="D11" s="46" t="s">
        <v>139</v>
      </c>
    </row>
    <row r="12" spans="1:4" ht="21.95" customHeight="1">
      <c r="A12" s="12" t="s">
        <v>18</v>
      </c>
      <c r="B12" s="46" t="s">
        <v>141</v>
      </c>
      <c r="C12" s="12" t="s">
        <v>19</v>
      </c>
      <c r="D12" s="46" t="s">
        <v>142</v>
      </c>
    </row>
    <row r="13" spans="1:4" ht="21.95" customHeight="1">
      <c r="A13" s="12" t="s">
        <v>20</v>
      </c>
      <c r="B13" s="46" t="s">
        <v>140</v>
      </c>
      <c r="C13" s="12" t="s">
        <v>21</v>
      </c>
      <c r="D13" s="46" t="s">
        <v>141</v>
      </c>
    </row>
    <row r="14" spans="1:4" ht="21.95" customHeight="1">
      <c r="A14" s="12" t="s">
        <v>22</v>
      </c>
      <c r="B14" s="46" t="s">
        <v>139</v>
      </c>
      <c r="C14" s="12" t="s">
        <v>23</v>
      </c>
      <c r="D14" s="46" t="s">
        <v>139</v>
      </c>
    </row>
    <row r="15" spans="1:4" ht="21.95" customHeight="1">
      <c r="A15" s="12" t="s">
        <v>24</v>
      </c>
      <c r="B15" s="46" t="s">
        <v>141</v>
      </c>
      <c r="C15" s="12" t="s">
        <v>25</v>
      </c>
      <c r="D15" s="46" t="s">
        <v>141</v>
      </c>
    </row>
    <row r="16" spans="1:4" ht="21.95" customHeight="1">
      <c r="A16" s="12" t="s">
        <v>26</v>
      </c>
      <c r="B16" s="46" t="s">
        <v>141</v>
      </c>
      <c r="C16" s="12" t="s">
        <v>27</v>
      </c>
      <c r="D16" s="46" t="s">
        <v>142</v>
      </c>
    </row>
    <row r="17" spans="1:4" ht="21.95" customHeight="1">
      <c r="A17" s="12" t="s">
        <v>28</v>
      </c>
      <c r="B17" s="46" t="s">
        <v>143</v>
      </c>
      <c r="C17" s="12" t="s">
        <v>29</v>
      </c>
      <c r="D17" s="46" t="s">
        <v>139</v>
      </c>
    </row>
    <row r="18" spans="1:4" ht="21.95" customHeight="1">
      <c r="A18" s="12" t="s">
        <v>30</v>
      </c>
      <c r="B18" s="46" t="s">
        <v>142</v>
      </c>
      <c r="C18" s="12" t="s">
        <v>31</v>
      </c>
      <c r="D18" s="46" t="s">
        <v>145</v>
      </c>
    </row>
    <row r="19" spans="1:4" ht="21.95" customHeight="1">
      <c r="A19" s="12" t="s">
        <v>32</v>
      </c>
      <c r="B19" s="46" t="s">
        <v>141</v>
      </c>
      <c r="C19" s="12" t="s">
        <v>33</v>
      </c>
      <c r="D19" s="46" t="s">
        <v>141</v>
      </c>
    </row>
    <row r="20" spans="1:4" ht="21.95" customHeight="1">
      <c r="A20" s="12" t="s">
        <v>34</v>
      </c>
      <c r="B20" s="46" t="s">
        <v>142</v>
      </c>
      <c r="C20" s="12" t="s">
        <v>35</v>
      </c>
      <c r="D20" s="46" t="s">
        <v>142</v>
      </c>
    </row>
    <row r="21" spans="1:4" ht="21.95" customHeight="1">
      <c r="A21" s="12" t="s">
        <v>36</v>
      </c>
      <c r="B21" s="46" t="s">
        <v>155</v>
      </c>
      <c r="C21" s="12" t="s">
        <v>37</v>
      </c>
      <c r="D21" s="46" t="s">
        <v>157</v>
      </c>
    </row>
    <row r="22" spans="1:4" ht="21.95" customHeight="1">
      <c r="A22" s="12" t="s">
        <v>38</v>
      </c>
      <c r="B22" s="46" t="s">
        <v>156</v>
      </c>
      <c r="C22" s="12" t="s">
        <v>39</v>
      </c>
      <c r="D22" s="45" t="s">
        <v>141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8"/>
  <sheetViews>
    <sheetView topLeftCell="A7" zoomScale="180" zoomScaleNormal="180" workbookViewId="0">
      <selection activeCell="C14" sqref="C14:F14"/>
    </sheetView>
  </sheetViews>
  <sheetFormatPr baseColWidth="10" defaultColWidth="9.33203125" defaultRowHeight="12.75"/>
  <cols>
    <col min="1" max="1" width="41.83203125" customWidth="1"/>
    <col min="2" max="2" width="14.83203125" customWidth="1"/>
    <col min="3" max="3" width="16.5" customWidth="1"/>
    <col min="4" max="5" width="14.83203125" customWidth="1"/>
    <col min="6" max="6" width="14" customWidth="1"/>
  </cols>
  <sheetData>
    <row r="1" spans="1:6" ht="36.75" customHeight="1">
      <c r="A1" s="34" t="s">
        <v>40</v>
      </c>
      <c r="B1" s="34"/>
      <c r="C1" s="34"/>
      <c r="D1" s="34"/>
      <c r="E1" s="34"/>
      <c r="F1" s="34"/>
    </row>
    <row r="2" spans="1:6" ht="20.25" customHeight="1">
      <c r="A2" s="31" t="s">
        <v>147</v>
      </c>
      <c r="B2" s="31" t="s">
        <v>148</v>
      </c>
      <c r="C2" s="31" t="s">
        <v>139</v>
      </c>
      <c r="D2" s="31" t="s">
        <v>143</v>
      </c>
      <c r="E2" s="31" t="s">
        <v>140</v>
      </c>
      <c r="F2" s="31" t="s">
        <v>149</v>
      </c>
    </row>
    <row r="3" spans="1:6" ht="16.5" customHeight="1">
      <c r="A3" s="12" t="s">
        <v>69</v>
      </c>
      <c r="B3" s="47">
        <v>500000</v>
      </c>
      <c r="C3" s="13"/>
      <c r="D3" s="13"/>
      <c r="E3" s="48">
        <f>+B3</f>
        <v>500000</v>
      </c>
      <c r="F3" s="13"/>
    </row>
    <row r="4" spans="1:6" ht="33" customHeight="1">
      <c r="A4" s="15" t="s">
        <v>70</v>
      </c>
      <c r="B4" s="47">
        <v>200000</v>
      </c>
      <c r="C4" s="16"/>
      <c r="D4" s="16"/>
      <c r="E4" s="49">
        <f>+B4</f>
        <v>200000</v>
      </c>
      <c r="F4" s="14"/>
    </row>
    <row r="5" spans="1:6" ht="33" customHeight="1">
      <c r="A5" s="15" t="s">
        <v>71</v>
      </c>
      <c r="B5" s="47">
        <v>50000</v>
      </c>
      <c r="C5" s="16"/>
      <c r="D5" s="16"/>
      <c r="E5" s="48">
        <f>+B5</f>
        <v>50000</v>
      </c>
      <c r="F5" s="16"/>
    </row>
    <row r="6" spans="1:6" ht="16.5" customHeight="1">
      <c r="A6" s="12" t="s">
        <v>72</v>
      </c>
      <c r="B6" s="47">
        <v>1500000</v>
      </c>
      <c r="C6" s="13"/>
      <c r="D6" s="13"/>
      <c r="E6" s="48">
        <f>+B6</f>
        <v>1500000</v>
      </c>
      <c r="F6" s="13"/>
    </row>
    <row r="7" spans="1:6" ht="16.5" customHeight="1">
      <c r="A7" s="12" t="s">
        <v>73</v>
      </c>
      <c r="B7" s="47">
        <v>4000000</v>
      </c>
      <c r="C7" s="13"/>
      <c r="D7" s="14">
        <f>+B7</f>
        <v>4000000</v>
      </c>
      <c r="E7" s="50"/>
      <c r="F7" s="13"/>
    </row>
    <row r="8" spans="1:6" ht="16.5" customHeight="1">
      <c r="A8" s="12" t="s">
        <v>74</v>
      </c>
      <c r="B8" s="47">
        <v>6000000</v>
      </c>
      <c r="C8" s="14">
        <f>+B8</f>
        <v>6000000</v>
      </c>
      <c r="D8" s="13"/>
      <c r="E8" s="50"/>
      <c r="F8" s="13"/>
    </row>
    <row r="9" spans="1:6" ht="16.5" customHeight="1">
      <c r="A9" s="12" t="s">
        <v>75</v>
      </c>
      <c r="B9" s="47">
        <v>500000</v>
      </c>
      <c r="C9" s="13"/>
      <c r="D9" s="13"/>
      <c r="E9" s="48">
        <f>+B9</f>
        <v>500000</v>
      </c>
      <c r="F9" s="13"/>
    </row>
    <row r="10" spans="1:6" ht="33" customHeight="1">
      <c r="A10" s="15" t="s">
        <v>76</v>
      </c>
      <c r="B10" s="47">
        <v>300000</v>
      </c>
      <c r="C10" s="16"/>
      <c r="D10" s="16"/>
      <c r="E10" s="48">
        <f>+B10</f>
        <v>300000</v>
      </c>
      <c r="F10" s="16"/>
    </row>
    <row r="11" spans="1:6" ht="33" customHeight="1">
      <c r="A11" s="15" t="s">
        <v>77</v>
      </c>
      <c r="B11" s="47">
        <v>3000000</v>
      </c>
      <c r="C11" s="16"/>
      <c r="D11" s="16"/>
      <c r="E11" s="50"/>
      <c r="F11" s="14">
        <f>+B11</f>
        <v>3000000</v>
      </c>
    </row>
    <row r="12" spans="1:6" ht="16.5" customHeight="1">
      <c r="A12" s="12" t="s">
        <v>78</v>
      </c>
      <c r="B12" s="47">
        <v>2500000</v>
      </c>
      <c r="C12" s="13"/>
      <c r="D12" s="13"/>
      <c r="E12" s="51">
        <f>+B12</f>
        <v>2500000</v>
      </c>
    </row>
    <row r="13" spans="1:6" ht="33" customHeight="1">
      <c r="A13" s="15" t="s">
        <v>79</v>
      </c>
      <c r="B13" s="47">
        <v>4000000</v>
      </c>
      <c r="C13" s="16"/>
      <c r="D13" s="16"/>
      <c r="E13" s="50"/>
      <c r="F13" s="14">
        <f>+B13</f>
        <v>4000000</v>
      </c>
    </row>
    <row r="14" spans="1:6" ht="16.5" customHeight="1">
      <c r="A14" s="29" t="s">
        <v>146</v>
      </c>
      <c r="B14" s="30">
        <f>SUM(B3:B13)</f>
        <v>22550000</v>
      </c>
      <c r="C14" s="30">
        <f t="shared" ref="C14:F14" si="0">SUM(C3:C13)</f>
        <v>6000000</v>
      </c>
      <c r="D14" s="30">
        <f t="shared" si="0"/>
        <v>4000000</v>
      </c>
      <c r="E14" s="30">
        <f t="shared" si="0"/>
        <v>5550000</v>
      </c>
      <c r="F14" s="30">
        <f t="shared" si="0"/>
        <v>7000000</v>
      </c>
    </row>
    <row r="15" spans="1:6" ht="16.5" customHeight="1">
      <c r="A15" s="17" t="s">
        <v>80</v>
      </c>
      <c r="B15" s="18">
        <f>+C14+D14</f>
        <v>10000000</v>
      </c>
      <c r="C15" s="14"/>
      <c r="D15" s="14"/>
      <c r="E15" s="13"/>
      <c r="F15" s="13"/>
    </row>
    <row r="16" spans="1:6" ht="16.5" customHeight="1">
      <c r="A16" s="17" t="s">
        <v>81</v>
      </c>
      <c r="B16" s="18">
        <f>+D14+E14</f>
        <v>9550000</v>
      </c>
      <c r="C16" s="13"/>
      <c r="D16" s="14"/>
      <c r="E16" s="14"/>
      <c r="F16" s="13"/>
    </row>
    <row r="17" spans="1:6" ht="16.5" customHeight="1">
      <c r="A17" s="17" t="s">
        <v>82</v>
      </c>
      <c r="B17" s="14">
        <f>+C14+D14+E14</f>
        <v>15550000</v>
      </c>
      <c r="C17" s="14"/>
      <c r="D17" s="14"/>
      <c r="E17" s="14"/>
      <c r="F17" s="13"/>
    </row>
    <row r="18" spans="1:6" ht="16.5" customHeight="1">
      <c r="A18" s="17" t="s">
        <v>83</v>
      </c>
      <c r="B18" s="18">
        <f>+B17+F14</f>
        <v>22550000</v>
      </c>
      <c r="C18" s="18"/>
      <c r="D18" s="13"/>
      <c r="E18" s="13"/>
      <c r="F18" s="18"/>
    </row>
  </sheetData>
  <mergeCells count="1"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2"/>
  <sheetViews>
    <sheetView tabSelected="1" topLeftCell="A13" zoomScale="150" zoomScaleNormal="150" workbookViewId="0">
      <selection activeCell="H18" sqref="H18"/>
    </sheetView>
  </sheetViews>
  <sheetFormatPr baseColWidth="10" defaultColWidth="9.33203125" defaultRowHeight="12.75"/>
  <cols>
    <col min="1" max="1" width="50.83203125" customWidth="1"/>
    <col min="2" max="2" width="16.33203125" customWidth="1"/>
    <col min="3" max="3" width="17.33203125" customWidth="1"/>
    <col min="4" max="4" width="14.5" customWidth="1"/>
    <col min="5" max="5" width="14.1640625" customWidth="1"/>
    <col min="6" max="6" width="14.5" customWidth="1"/>
  </cols>
  <sheetData>
    <row r="1" spans="1:6" ht="90.75" customHeight="1">
      <c r="A1" s="35" t="s">
        <v>150</v>
      </c>
      <c r="B1" s="36"/>
      <c r="C1" s="36"/>
      <c r="D1" s="36"/>
      <c r="E1" s="36"/>
      <c r="F1" s="37"/>
    </row>
    <row r="2" spans="1:6" ht="18" customHeight="1">
      <c r="A2" s="10" t="s">
        <v>45</v>
      </c>
      <c r="B2" s="11" t="s">
        <v>46</v>
      </c>
      <c r="C2" s="10" t="s">
        <v>47</v>
      </c>
      <c r="D2" s="11" t="s">
        <v>48</v>
      </c>
      <c r="E2" s="10" t="s">
        <v>49</v>
      </c>
      <c r="F2" s="11" t="s">
        <v>50</v>
      </c>
    </row>
    <row r="3" spans="1:6" ht="21.95" customHeight="1">
      <c r="A3" s="12" t="s">
        <v>84</v>
      </c>
      <c r="B3" s="14">
        <v>1850000</v>
      </c>
      <c r="C3" s="2"/>
      <c r="D3" s="2"/>
      <c r="E3" s="27">
        <f>+B3</f>
        <v>1850000</v>
      </c>
      <c r="F3" s="2"/>
    </row>
    <row r="4" spans="1:6" ht="21.95" customHeight="1">
      <c r="A4" s="19" t="s">
        <v>97</v>
      </c>
      <c r="B4" s="14">
        <v>1390000</v>
      </c>
      <c r="C4" s="5"/>
      <c r="D4" s="5"/>
      <c r="E4" s="5"/>
      <c r="F4" s="28">
        <f>+B4</f>
        <v>1390000</v>
      </c>
    </row>
    <row r="5" spans="1:6" ht="21.95" customHeight="1">
      <c r="A5" s="12" t="s">
        <v>85</v>
      </c>
      <c r="B5" s="14">
        <v>80000</v>
      </c>
      <c r="C5" s="2"/>
      <c r="D5" s="2"/>
      <c r="E5" s="2"/>
      <c r="F5" s="2"/>
    </row>
    <row r="6" spans="1:6" ht="21.95" customHeight="1">
      <c r="A6" s="12" t="s">
        <v>86</v>
      </c>
      <c r="B6" s="14">
        <v>170000</v>
      </c>
      <c r="C6" s="2"/>
      <c r="D6" s="2"/>
      <c r="E6" s="2"/>
      <c r="F6" s="2"/>
    </row>
    <row r="7" spans="1:6" ht="21.95" customHeight="1">
      <c r="A7" s="12" t="s">
        <v>87</v>
      </c>
      <c r="B7" s="14">
        <v>2800000</v>
      </c>
      <c r="C7" s="2"/>
      <c r="D7" s="2"/>
      <c r="E7" s="2"/>
      <c r="F7" s="2"/>
    </row>
    <row r="8" spans="1:6" ht="21.95" customHeight="1">
      <c r="A8" s="12" t="s">
        <v>88</v>
      </c>
      <c r="B8" s="14">
        <v>1600000</v>
      </c>
      <c r="C8" s="2"/>
      <c r="D8" s="2"/>
      <c r="E8" s="2"/>
      <c r="F8" s="2"/>
    </row>
    <row r="9" spans="1:6" ht="21.95" customHeight="1">
      <c r="A9" s="12" t="s">
        <v>89</v>
      </c>
      <c r="B9" s="14">
        <v>450000</v>
      </c>
      <c r="C9" s="2"/>
      <c r="D9" s="2"/>
      <c r="E9" s="2"/>
      <c r="F9" s="2"/>
    </row>
    <row r="10" spans="1:6" ht="21.95" customHeight="1">
      <c r="A10" s="12" t="s">
        <v>90</v>
      </c>
      <c r="B10" s="14">
        <v>3600000</v>
      </c>
      <c r="C10" s="2"/>
      <c r="D10" s="2"/>
      <c r="E10" s="2"/>
      <c r="F10" s="2"/>
    </row>
    <row r="11" spans="1:6" ht="21.95" customHeight="1">
      <c r="A11" s="12" t="s">
        <v>75</v>
      </c>
      <c r="B11" s="14">
        <v>280000</v>
      </c>
      <c r="C11" s="2"/>
      <c r="D11" s="2"/>
      <c r="E11" s="2"/>
      <c r="F11" s="2"/>
    </row>
    <row r="12" spans="1:6" ht="21.95" customHeight="1">
      <c r="A12" s="12" t="s">
        <v>91</v>
      </c>
      <c r="B12" s="14">
        <v>4200000</v>
      </c>
      <c r="C12" s="2"/>
      <c r="D12" s="2"/>
      <c r="E12" s="2"/>
      <c r="F12" s="2"/>
    </row>
    <row r="13" spans="1:6" ht="21.95" customHeight="1">
      <c r="A13" s="12" t="s">
        <v>92</v>
      </c>
      <c r="B13" s="14">
        <v>1800000</v>
      </c>
      <c r="C13" s="2"/>
      <c r="D13" s="2"/>
      <c r="E13" s="2"/>
      <c r="F13" s="2"/>
    </row>
    <row r="14" spans="1:6" ht="21.95" customHeight="1">
      <c r="A14" s="12" t="s">
        <v>93</v>
      </c>
      <c r="B14" s="14">
        <v>1600000</v>
      </c>
      <c r="C14" s="2"/>
      <c r="D14" s="2"/>
      <c r="E14" s="2"/>
      <c r="F14" s="2"/>
    </row>
    <row r="15" spans="1:6" ht="21.95" customHeight="1">
      <c r="A15" s="19" t="s">
        <v>98</v>
      </c>
      <c r="B15" s="14">
        <v>300000</v>
      </c>
      <c r="C15" s="5"/>
      <c r="D15" s="5"/>
      <c r="E15" s="5"/>
      <c r="F15" s="5"/>
    </row>
    <row r="16" spans="1:6" ht="21.95" customHeight="1">
      <c r="A16" s="12" t="s">
        <v>94</v>
      </c>
      <c r="B16" s="14">
        <v>410000</v>
      </c>
      <c r="C16" s="2"/>
      <c r="D16" s="2"/>
      <c r="E16" s="2"/>
      <c r="F16" s="2"/>
    </row>
    <row r="17" spans="1:6" ht="21.95" customHeight="1">
      <c r="A17" s="12" t="s">
        <v>95</v>
      </c>
      <c r="B17" s="14">
        <v>2600000</v>
      </c>
      <c r="C17" s="2"/>
      <c r="D17" s="2"/>
      <c r="E17" s="2"/>
      <c r="F17" s="2"/>
    </row>
    <row r="18" spans="1:6" ht="21.95" customHeight="1">
      <c r="A18" s="17" t="s">
        <v>96</v>
      </c>
      <c r="B18" s="20"/>
      <c r="C18" s="21"/>
      <c r="D18" s="21"/>
      <c r="E18" s="21"/>
      <c r="F18" s="21"/>
    </row>
    <row r="19" spans="1:6" ht="21.95" customHeight="1">
      <c r="A19" s="17" t="s">
        <v>80</v>
      </c>
      <c r="B19" s="13"/>
      <c r="C19" s="2"/>
      <c r="D19" s="2"/>
      <c r="E19" s="2"/>
      <c r="F19" s="2"/>
    </row>
    <row r="20" spans="1:6" ht="21.95" customHeight="1">
      <c r="A20" s="17" t="s">
        <v>81</v>
      </c>
      <c r="B20" s="13"/>
      <c r="C20" s="2"/>
      <c r="D20" s="2"/>
      <c r="E20" s="2"/>
      <c r="F20" s="2"/>
    </row>
    <row r="21" spans="1:6" ht="21.95" customHeight="1">
      <c r="A21" s="17" t="s">
        <v>82</v>
      </c>
      <c r="B21" s="13"/>
      <c r="C21" s="2"/>
      <c r="D21" s="2"/>
      <c r="E21" s="2"/>
      <c r="F21" s="2"/>
    </row>
    <row r="22" spans="1:6" ht="21.95" customHeight="1">
      <c r="A22" s="17" t="s">
        <v>83</v>
      </c>
      <c r="B22" s="13"/>
      <c r="C22" s="2"/>
      <c r="D22" s="2"/>
      <c r="E22" s="2"/>
      <c r="F22" s="2"/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2"/>
  <sheetViews>
    <sheetView workbookViewId="0">
      <selection activeCell="A2" sqref="A2"/>
    </sheetView>
  </sheetViews>
  <sheetFormatPr baseColWidth="10" defaultColWidth="9.33203125" defaultRowHeight="12.75"/>
  <cols>
    <col min="1" max="1" width="41.1640625" customWidth="1"/>
    <col min="2" max="2" width="16" customWidth="1"/>
    <col min="3" max="3" width="17.33203125" customWidth="1"/>
    <col min="4" max="4" width="17.6640625" customWidth="1"/>
    <col min="5" max="6" width="18.83203125" customWidth="1"/>
  </cols>
  <sheetData>
    <row r="1" spans="1:6" ht="93" customHeight="1">
      <c r="A1" s="34" t="s">
        <v>151</v>
      </c>
      <c r="B1" s="38"/>
      <c r="C1" s="38"/>
      <c r="D1" s="38"/>
      <c r="E1" s="38"/>
      <c r="F1" s="38"/>
    </row>
    <row r="2" spans="1:6" ht="28.35" customHeight="1">
      <c r="A2" s="1" t="s">
        <v>45</v>
      </c>
      <c r="B2" s="7" t="s">
        <v>46</v>
      </c>
      <c r="C2" s="1" t="s">
        <v>47</v>
      </c>
      <c r="D2" s="7" t="s">
        <v>48</v>
      </c>
      <c r="E2" s="1" t="s">
        <v>49</v>
      </c>
      <c r="F2" s="7" t="s">
        <v>50</v>
      </c>
    </row>
    <row r="3" spans="1:6" s="23" customFormat="1" ht="21.95" customHeight="1">
      <c r="A3" s="12" t="s">
        <v>99</v>
      </c>
      <c r="B3" s="22">
        <v>780000</v>
      </c>
      <c r="C3" s="13"/>
      <c r="D3" s="13"/>
      <c r="E3" s="13"/>
      <c r="F3" s="13"/>
    </row>
    <row r="4" spans="1:6" s="23" customFormat="1" ht="21.95" customHeight="1">
      <c r="A4" s="12" t="s">
        <v>100</v>
      </c>
      <c r="B4" s="14">
        <v>230000</v>
      </c>
      <c r="C4" s="13"/>
      <c r="D4" s="13"/>
      <c r="E4" s="13"/>
      <c r="F4" s="13"/>
    </row>
    <row r="5" spans="1:6" s="23" customFormat="1" ht="21.95" customHeight="1">
      <c r="A5" s="12" t="s">
        <v>101</v>
      </c>
      <c r="B5" s="14">
        <v>190000</v>
      </c>
      <c r="C5" s="13"/>
      <c r="D5" s="13"/>
      <c r="E5" s="13"/>
      <c r="F5" s="13"/>
    </row>
    <row r="6" spans="1:6" s="23" customFormat="1" ht="21.95" customHeight="1">
      <c r="A6" s="12" t="s">
        <v>102</v>
      </c>
      <c r="B6" s="14">
        <v>170000</v>
      </c>
      <c r="C6" s="13"/>
      <c r="D6" s="13"/>
      <c r="E6" s="13"/>
      <c r="F6" s="13"/>
    </row>
    <row r="7" spans="1:6" s="23" customFormat="1" ht="21.95" customHeight="1">
      <c r="A7" s="12" t="s">
        <v>103</v>
      </c>
      <c r="B7" s="14">
        <v>3400000</v>
      </c>
      <c r="C7" s="13"/>
      <c r="D7" s="13"/>
      <c r="E7" s="13"/>
      <c r="F7" s="13"/>
    </row>
    <row r="8" spans="1:6" s="23" customFormat="1" ht="21.95" customHeight="1">
      <c r="A8" s="12" t="s">
        <v>87</v>
      </c>
      <c r="B8" s="14">
        <v>2800000</v>
      </c>
      <c r="C8" s="13"/>
      <c r="D8" s="13"/>
      <c r="E8" s="13"/>
      <c r="F8" s="13"/>
    </row>
    <row r="9" spans="1:6" s="23" customFormat="1" ht="21.95" customHeight="1">
      <c r="A9" s="12" t="s">
        <v>104</v>
      </c>
      <c r="B9" s="14">
        <v>2930000</v>
      </c>
      <c r="C9" s="13"/>
      <c r="D9" s="13"/>
      <c r="E9" s="13"/>
      <c r="F9" s="13"/>
    </row>
    <row r="10" spans="1:6" s="23" customFormat="1" ht="21.95" customHeight="1">
      <c r="A10" s="12" t="s">
        <v>105</v>
      </c>
      <c r="B10" s="14">
        <v>3620000</v>
      </c>
      <c r="C10" s="13"/>
      <c r="D10" s="13"/>
      <c r="E10" s="13"/>
      <c r="F10" s="13"/>
    </row>
    <row r="11" spans="1:6" s="23" customFormat="1" ht="21.95" customHeight="1">
      <c r="A11" s="12" t="s">
        <v>75</v>
      </c>
      <c r="B11" s="14">
        <v>380000</v>
      </c>
      <c r="C11" s="13"/>
      <c r="D11" s="13"/>
      <c r="E11" s="13"/>
      <c r="F11" s="13"/>
    </row>
    <row r="12" spans="1:6" s="23" customFormat="1" ht="21.95" customHeight="1">
      <c r="A12" s="12" t="s">
        <v>106</v>
      </c>
      <c r="B12" s="14">
        <v>1900000</v>
      </c>
      <c r="C12" s="13"/>
      <c r="D12" s="13"/>
      <c r="E12" s="13"/>
      <c r="F12" s="13"/>
    </row>
    <row r="13" spans="1:6" s="23" customFormat="1" ht="21.95" customHeight="1">
      <c r="A13" s="12" t="s">
        <v>107</v>
      </c>
      <c r="B13" s="14">
        <v>3400000</v>
      </c>
      <c r="C13" s="13"/>
      <c r="D13" s="13"/>
      <c r="E13" s="13"/>
      <c r="F13" s="13"/>
    </row>
    <row r="14" spans="1:6" s="23" customFormat="1" ht="21.95" customHeight="1">
      <c r="A14" s="12" t="s">
        <v>108</v>
      </c>
      <c r="B14" s="14">
        <v>780000</v>
      </c>
      <c r="C14" s="13"/>
      <c r="D14" s="13"/>
      <c r="E14" s="13"/>
      <c r="F14" s="13"/>
    </row>
    <row r="15" spans="1:6" s="23" customFormat="1" ht="21.95" customHeight="1">
      <c r="A15" s="12" t="s">
        <v>109</v>
      </c>
      <c r="B15" s="14">
        <v>755000</v>
      </c>
      <c r="C15" s="13"/>
      <c r="D15" s="13"/>
      <c r="E15" s="13"/>
      <c r="F15" s="13"/>
    </row>
    <row r="16" spans="1:6" s="23" customFormat="1" ht="21.95" customHeight="1">
      <c r="A16" s="12" t="s">
        <v>110</v>
      </c>
      <c r="B16" s="14">
        <v>860000</v>
      </c>
      <c r="C16" s="13"/>
      <c r="D16" s="13"/>
      <c r="E16" s="13"/>
      <c r="F16" s="13"/>
    </row>
    <row r="17" spans="1:6" s="23" customFormat="1" ht="21.95" customHeight="1">
      <c r="A17" s="12" t="s">
        <v>111</v>
      </c>
      <c r="B17" s="14">
        <v>880000</v>
      </c>
      <c r="C17" s="13"/>
      <c r="D17" s="13"/>
      <c r="E17" s="13"/>
      <c r="F17" s="13"/>
    </row>
    <row r="18" spans="1:6" s="23" customFormat="1" ht="21.95" customHeight="1">
      <c r="A18" s="24" t="s">
        <v>96</v>
      </c>
      <c r="B18" s="13"/>
      <c r="C18" s="13"/>
      <c r="D18" s="13"/>
      <c r="E18" s="13"/>
      <c r="F18" s="13"/>
    </row>
    <row r="19" spans="1:6" s="23" customFormat="1" ht="21.95" customHeight="1">
      <c r="A19" s="24" t="s">
        <v>80</v>
      </c>
      <c r="B19" s="13"/>
      <c r="C19" s="13"/>
      <c r="D19" s="13"/>
      <c r="E19" s="13"/>
      <c r="F19" s="13"/>
    </row>
    <row r="20" spans="1:6" s="23" customFormat="1" ht="21.95" customHeight="1">
      <c r="A20" s="24" t="s">
        <v>81</v>
      </c>
      <c r="B20" s="13"/>
      <c r="C20" s="13"/>
      <c r="D20" s="13"/>
      <c r="E20" s="13"/>
      <c r="F20" s="13"/>
    </row>
    <row r="21" spans="1:6" s="23" customFormat="1" ht="21.95" customHeight="1">
      <c r="A21" s="24" t="s">
        <v>82</v>
      </c>
      <c r="B21" s="13"/>
      <c r="C21" s="13"/>
      <c r="D21" s="13"/>
      <c r="E21" s="13"/>
      <c r="F21" s="13"/>
    </row>
    <row r="22" spans="1:6" s="23" customFormat="1" ht="21.95" customHeight="1">
      <c r="A22" s="24" t="s">
        <v>83</v>
      </c>
      <c r="B22" s="13"/>
      <c r="C22" s="13"/>
      <c r="D22" s="13"/>
      <c r="E22" s="13"/>
      <c r="F22" s="13"/>
    </row>
  </sheetData>
  <mergeCells count="1">
    <mergeCell ref="A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3"/>
  <sheetViews>
    <sheetView workbookViewId="0">
      <selection activeCell="A2" sqref="A2"/>
    </sheetView>
  </sheetViews>
  <sheetFormatPr baseColWidth="10" defaultColWidth="9.33203125" defaultRowHeight="12.75"/>
  <cols>
    <col min="1" max="1" width="40.1640625" customWidth="1"/>
    <col min="2" max="2" width="16.6640625" customWidth="1"/>
    <col min="3" max="3" width="16" customWidth="1"/>
    <col min="4" max="6" width="14.6640625" customWidth="1"/>
  </cols>
  <sheetData>
    <row r="1" spans="1:6" ht="88.5" customHeight="1">
      <c r="A1" s="34" t="s">
        <v>152</v>
      </c>
      <c r="B1" s="38"/>
      <c r="C1" s="38"/>
      <c r="D1" s="38"/>
      <c r="E1" s="38"/>
      <c r="F1" s="38"/>
    </row>
    <row r="2" spans="1:6" ht="20.25" customHeight="1">
      <c r="A2" s="1" t="s">
        <v>45</v>
      </c>
      <c r="B2" s="8" t="s">
        <v>46</v>
      </c>
      <c r="C2" s="1" t="s">
        <v>47</v>
      </c>
      <c r="D2" s="7" t="s">
        <v>48</v>
      </c>
      <c r="E2" s="1" t="s">
        <v>49</v>
      </c>
      <c r="F2" s="7" t="s">
        <v>50</v>
      </c>
    </row>
    <row r="3" spans="1:6" s="23" customFormat="1" ht="21.95" customHeight="1">
      <c r="A3" s="12" t="s">
        <v>112</v>
      </c>
      <c r="B3" s="14">
        <v>2800000</v>
      </c>
      <c r="C3" s="13"/>
      <c r="D3" s="13"/>
      <c r="E3" s="13"/>
      <c r="F3" s="13"/>
    </row>
    <row r="4" spans="1:6" s="23" customFormat="1" ht="21.95" customHeight="1">
      <c r="A4" s="12" t="s">
        <v>87</v>
      </c>
      <c r="B4" s="14">
        <v>2660000</v>
      </c>
      <c r="C4" s="13"/>
      <c r="D4" s="13"/>
      <c r="E4" s="13"/>
      <c r="F4" s="13"/>
    </row>
    <row r="5" spans="1:6" s="23" customFormat="1" ht="21.95" customHeight="1">
      <c r="A5" s="12" t="s">
        <v>113</v>
      </c>
      <c r="B5" s="14">
        <v>4780000</v>
      </c>
      <c r="C5" s="13"/>
      <c r="D5" s="13"/>
      <c r="E5" s="13"/>
      <c r="F5" s="13"/>
    </row>
    <row r="6" spans="1:6" s="23" customFormat="1" ht="21.95" customHeight="1">
      <c r="A6" s="12" t="s">
        <v>114</v>
      </c>
      <c r="B6" s="14">
        <v>3400000</v>
      </c>
      <c r="C6" s="13"/>
      <c r="D6" s="13"/>
      <c r="E6" s="13"/>
      <c r="F6" s="13"/>
    </row>
    <row r="7" spans="1:6" s="23" customFormat="1" ht="21.95" customHeight="1">
      <c r="A7" s="12" t="s">
        <v>115</v>
      </c>
      <c r="B7" s="14">
        <v>5600000</v>
      </c>
      <c r="C7" s="13"/>
      <c r="D7" s="13"/>
      <c r="E7" s="13"/>
      <c r="F7" s="13"/>
    </row>
    <row r="8" spans="1:6" s="23" customFormat="1" ht="21.95" customHeight="1">
      <c r="A8" s="12" t="s">
        <v>116</v>
      </c>
      <c r="B8" s="14">
        <v>3600000</v>
      </c>
      <c r="C8" s="13"/>
      <c r="D8" s="13"/>
      <c r="E8" s="13"/>
      <c r="F8" s="13"/>
    </row>
    <row r="9" spans="1:6" s="23" customFormat="1" ht="21.95" customHeight="1">
      <c r="A9" s="12" t="s">
        <v>117</v>
      </c>
      <c r="B9" s="14">
        <v>1430000</v>
      </c>
      <c r="C9" s="13"/>
      <c r="D9" s="13"/>
      <c r="E9" s="13"/>
      <c r="F9" s="13"/>
    </row>
    <row r="10" spans="1:6" s="23" customFormat="1" ht="21.95" customHeight="1">
      <c r="A10" s="12" t="s">
        <v>118</v>
      </c>
      <c r="B10" s="14">
        <v>1800000</v>
      </c>
      <c r="C10" s="13"/>
      <c r="D10" s="13"/>
      <c r="E10" s="13"/>
      <c r="F10" s="13"/>
    </row>
    <row r="11" spans="1:6" s="23" customFormat="1" ht="21.95" customHeight="1">
      <c r="A11" s="12" t="s">
        <v>119</v>
      </c>
      <c r="B11" s="14">
        <v>460000</v>
      </c>
      <c r="C11" s="13"/>
      <c r="D11" s="13"/>
      <c r="E11" s="13"/>
      <c r="F11" s="13"/>
    </row>
    <row r="12" spans="1:6" s="23" customFormat="1" ht="21.95" customHeight="1">
      <c r="A12" s="12" t="s">
        <v>120</v>
      </c>
      <c r="B12" s="14">
        <v>690000</v>
      </c>
      <c r="C12" s="13"/>
      <c r="D12" s="13"/>
      <c r="E12" s="13"/>
      <c r="F12" s="13"/>
    </row>
    <row r="13" spans="1:6" s="23" customFormat="1" ht="21.95" customHeight="1">
      <c r="A13" s="12" t="s">
        <v>121</v>
      </c>
      <c r="B13" s="14">
        <v>1800000</v>
      </c>
      <c r="C13" s="13"/>
      <c r="D13" s="13"/>
      <c r="E13" s="13"/>
      <c r="F13" s="13"/>
    </row>
    <row r="14" spans="1:6" s="23" customFormat="1" ht="21.95" customHeight="1">
      <c r="A14" s="12" t="s">
        <v>122</v>
      </c>
      <c r="B14" s="14">
        <v>700000</v>
      </c>
      <c r="C14" s="13"/>
      <c r="D14" s="13"/>
      <c r="E14" s="13"/>
      <c r="F14" s="13"/>
    </row>
    <row r="15" spans="1:6" s="23" customFormat="1" ht="21.95" customHeight="1">
      <c r="A15" s="12" t="s">
        <v>123</v>
      </c>
      <c r="B15" s="14">
        <v>4000000</v>
      </c>
      <c r="C15" s="13"/>
      <c r="D15" s="13"/>
      <c r="E15" s="13"/>
      <c r="F15" s="13"/>
    </row>
    <row r="16" spans="1:6" s="23" customFormat="1" ht="21.95" customHeight="1">
      <c r="A16" s="12" t="s">
        <v>124</v>
      </c>
      <c r="B16" s="14">
        <v>2600000</v>
      </c>
      <c r="C16" s="13"/>
      <c r="D16" s="13"/>
      <c r="E16" s="13"/>
      <c r="F16" s="13"/>
    </row>
    <row r="17" spans="1:6" s="23" customFormat="1" ht="21.95" customHeight="1">
      <c r="A17" s="12" t="s">
        <v>125</v>
      </c>
      <c r="B17" s="14">
        <v>3800000</v>
      </c>
      <c r="C17" s="13"/>
      <c r="D17" s="13"/>
      <c r="E17" s="13"/>
      <c r="F17" s="13"/>
    </row>
    <row r="18" spans="1:6" s="23" customFormat="1" ht="21.95" customHeight="1">
      <c r="A18" s="12" t="s">
        <v>109</v>
      </c>
      <c r="B18" s="14">
        <v>780000</v>
      </c>
      <c r="C18" s="13"/>
      <c r="D18" s="13"/>
      <c r="E18" s="13"/>
      <c r="F18" s="13"/>
    </row>
    <row r="19" spans="1:6" s="23" customFormat="1" ht="21.95" customHeight="1">
      <c r="A19" s="17" t="s">
        <v>96</v>
      </c>
      <c r="B19" s="13"/>
      <c r="C19" s="13"/>
      <c r="D19" s="13"/>
      <c r="E19" s="13"/>
      <c r="F19" s="13"/>
    </row>
    <row r="20" spans="1:6" s="23" customFormat="1" ht="21.95" customHeight="1">
      <c r="A20" s="17" t="s">
        <v>80</v>
      </c>
      <c r="B20" s="13"/>
      <c r="C20" s="13"/>
      <c r="D20" s="13"/>
      <c r="E20" s="13"/>
      <c r="F20" s="13"/>
    </row>
    <row r="21" spans="1:6" s="23" customFormat="1" ht="21.95" customHeight="1">
      <c r="A21" s="17" t="s">
        <v>81</v>
      </c>
      <c r="B21" s="13"/>
      <c r="C21" s="13"/>
      <c r="D21" s="13"/>
      <c r="E21" s="13"/>
      <c r="F21" s="13"/>
    </row>
    <row r="22" spans="1:6" s="23" customFormat="1" ht="21.95" customHeight="1">
      <c r="A22" s="17" t="s">
        <v>82</v>
      </c>
      <c r="B22" s="13"/>
      <c r="C22" s="13"/>
      <c r="D22" s="13"/>
      <c r="E22" s="13"/>
      <c r="F22" s="13"/>
    </row>
    <row r="23" spans="1:6" s="23" customFormat="1" ht="21.95" customHeight="1">
      <c r="A23" s="17" t="s">
        <v>83</v>
      </c>
      <c r="B23" s="13"/>
      <c r="C23" s="13"/>
      <c r="D23" s="13"/>
      <c r="E23" s="13"/>
      <c r="F23" s="13"/>
    </row>
  </sheetData>
  <mergeCells count="1">
    <mergeCell ref="A1:F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2"/>
  <sheetViews>
    <sheetView workbookViewId="0">
      <selection sqref="A1:F1"/>
    </sheetView>
  </sheetViews>
  <sheetFormatPr baseColWidth="10" defaultColWidth="9.33203125" defaultRowHeight="12.75"/>
  <cols>
    <col min="1" max="1" width="42" customWidth="1"/>
    <col min="2" max="2" width="14.5" customWidth="1"/>
    <col min="3" max="3" width="16" customWidth="1"/>
    <col min="4" max="5" width="16.33203125" customWidth="1"/>
    <col min="6" max="6" width="16.1640625" customWidth="1"/>
  </cols>
  <sheetData>
    <row r="1" spans="1:6" ht="81.75" customHeight="1">
      <c r="A1" s="39" t="s">
        <v>67</v>
      </c>
      <c r="B1" s="40"/>
      <c r="C1" s="40"/>
      <c r="D1" s="40"/>
      <c r="E1" s="40"/>
      <c r="F1" s="41"/>
    </row>
    <row r="2" spans="1:6" ht="20.25" customHeight="1">
      <c r="A2" s="10" t="s">
        <v>45</v>
      </c>
      <c r="B2" s="11" t="s">
        <v>46</v>
      </c>
      <c r="C2" s="10" t="s">
        <v>47</v>
      </c>
      <c r="D2" s="11" t="s">
        <v>48</v>
      </c>
      <c r="E2" s="10" t="s">
        <v>49</v>
      </c>
      <c r="F2" s="11" t="s">
        <v>50</v>
      </c>
    </row>
    <row r="3" spans="1:6" ht="21.95" customHeight="1">
      <c r="A3" s="3" t="s">
        <v>56</v>
      </c>
      <c r="B3" s="4">
        <v>440000</v>
      </c>
      <c r="C3" s="2"/>
      <c r="D3" s="2"/>
      <c r="E3" s="2"/>
      <c r="F3" s="2"/>
    </row>
    <row r="4" spans="1:6" ht="21.95" customHeight="1">
      <c r="A4" s="3" t="s">
        <v>52</v>
      </c>
      <c r="B4" s="4">
        <v>1976000</v>
      </c>
      <c r="C4" s="2"/>
      <c r="D4" s="2"/>
      <c r="E4" s="2"/>
      <c r="F4" s="2"/>
    </row>
    <row r="5" spans="1:6" ht="21.95" customHeight="1">
      <c r="A5" s="3" t="s">
        <v>57</v>
      </c>
      <c r="B5" s="4">
        <v>780000</v>
      </c>
      <c r="C5" s="2"/>
      <c r="D5" s="2"/>
      <c r="E5" s="2"/>
      <c r="F5" s="2"/>
    </row>
    <row r="6" spans="1:6" ht="21.95" customHeight="1">
      <c r="A6" s="3" t="s">
        <v>58</v>
      </c>
      <c r="B6" s="4">
        <v>2810000</v>
      </c>
      <c r="C6" s="2"/>
      <c r="D6" s="2"/>
      <c r="E6" s="2"/>
      <c r="F6" s="2"/>
    </row>
    <row r="7" spans="1:6" ht="21.95" customHeight="1">
      <c r="A7" s="3" t="s">
        <v>59</v>
      </c>
      <c r="B7" s="4">
        <v>3410000</v>
      </c>
      <c r="C7" s="2"/>
      <c r="D7" s="2"/>
      <c r="E7" s="2"/>
      <c r="F7" s="2"/>
    </row>
    <row r="8" spans="1:6" ht="21.95" customHeight="1">
      <c r="A8" s="3" t="s">
        <v>54</v>
      </c>
      <c r="B8" s="4">
        <v>1880000</v>
      </c>
      <c r="C8" s="2"/>
      <c r="D8" s="2"/>
      <c r="E8" s="2"/>
      <c r="F8" s="2"/>
    </row>
    <row r="9" spans="1:6" ht="21.95" customHeight="1">
      <c r="A9" s="3" t="s">
        <v>60</v>
      </c>
      <c r="B9" s="4">
        <v>1760000</v>
      </c>
      <c r="C9" s="2"/>
      <c r="D9" s="2"/>
      <c r="E9" s="2"/>
      <c r="F9" s="2"/>
    </row>
    <row r="10" spans="1:6" ht="21.95" customHeight="1">
      <c r="A10" s="3" t="s">
        <v>61</v>
      </c>
      <c r="B10" s="4">
        <v>410000</v>
      </c>
      <c r="C10" s="2"/>
      <c r="D10" s="2"/>
      <c r="E10" s="2"/>
      <c r="F10" s="2"/>
    </row>
    <row r="11" spans="1:6" ht="21.95" customHeight="1">
      <c r="A11" s="3" t="s">
        <v>53</v>
      </c>
      <c r="B11" s="4">
        <v>4900000</v>
      </c>
      <c r="C11" s="2"/>
      <c r="D11" s="2"/>
      <c r="E11" s="2"/>
      <c r="F11" s="2"/>
    </row>
    <row r="12" spans="1:6" ht="21.95" customHeight="1">
      <c r="A12" s="3" t="s">
        <v>55</v>
      </c>
      <c r="B12" s="4">
        <v>170000</v>
      </c>
      <c r="C12" s="2"/>
      <c r="D12" s="2"/>
      <c r="E12" s="2"/>
      <c r="F12" s="2"/>
    </row>
    <row r="13" spans="1:6" ht="21.95" customHeight="1">
      <c r="A13" s="3" t="s">
        <v>62</v>
      </c>
      <c r="B13" s="4">
        <v>273000</v>
      </c>
      <c r="C13" s="2"/>
      <c r="D13" s="2"/>
      <c r="E13" s="2"/>
      <c r="F13" s="2"/>
    </row>
    <row r="14" spans="1:6" ht="21.95" customHeight="1">
      <c r="A14" s="3" t="s">
        <v>63</v>
      </c>
      <c r="B14" s="4">
        <v>2860000</v>
      </c>
      <c r="C14" s="2"/>
      <c r="D14" s="2"/>
      <c r="E14" s="2"/>
      <c r="F14" s="2"/>
    </row>
    <row r="15" spans="1:6" ht="21.95" customHeight="1">
      <c r="A15" s="3" t="s">
        <v>64</v>
      </c>
      <c r="B15" s="4">
        <v>450000</v>
      </c>
      <c r="C15" s="2"/>
      <c r="D15" s="2"/>
      <c r="E15" s="2"/>
      <c r="F15" s="2"/>
    </row>
    <row r="16" spans="1:6" ht="21.95" customHeight="1">
      <c r="A16" s="3" t="s">
        <v>65</v>
      </c>
      <c r="B16" s="4">
        <v>270000</v>
      </c>
      <c r="C16" s="2"/>
      <c r="D16" s="2"/>
      <c r="E16" s="2"/>
      <c r="F16" s="2"/>
    </row>
    <row r="17" spans="1:6" ht="21.95" customHeight="1">
      <c r="A17" s="3" t="s">
        <v>66</v>
      </c>
      <c r="B17" s="4">
        <v>2150000</v>
      </c>
      <c r="C17" s="2"/>
      <c r="D17" s="2"/>
      <c r="E17" s="2"/>
      <c r="F17" s="2"/>
    </row>
    <row r="18" spans="1:6" ht="21.95" customHeight="1">
      <c r="A18" s="6" t="s">
        <v>51</v>
      </c>
      <c r="B18" s="2"/>
      <c r="C18" s="2"/>
      <c r="D18" s="2"/>
      <c r="E18" s="2"/>
      <c r="F18" s="2"/>
    </row>
    <row r="19" spans="1:6" ht="21.95" customHeight="1">
      <c r="A19" s="6" t="s">
        <v>41</v>
      </c>
      <c r="B19" s="2"/>
      <c r="C19" s="2"/>
      <c r="D19" s="2"/>
      <c r="E19" s="2"/>
      <c r="F19" s="2"/>
    </row>
    <row r="20" spans="1:6" ht="21.95" customHeight="1">
      <c r="A20" s="6" t="s">
        <v>42</v>
      </c>
      <c r="B20" s="2"/>
      <c r="C20" s="2"/>
      <c r="D20" s="2"/>
      <c r="E20" s="2"/>
      <c r="F20" s="2"/>
    </row>
    <row r="21" spans="1:6" ht="21.95" customHeight="1">
      <c r="A21" s="6" t="s">
        <v>43</v>
      </c>
      <c r="B21" s="2"/>
      <c r="C21" s="2"/>
      <c r="D21" s="2"/>
      <c r="E21" s="2"/>
      <c r="F21" s="2"/>
    </row>
    <row r="22" spans="1:6" ht="21.95" customHeight="1">
      <c r="A22" s="6" t="s">
        <v>44</v>
      </c>
      <c r="B22" s="2"/>
      <c r="C22" s="2"/>
      <c r="D22" s="2"/>
      <c r="E22" s="2"/>
      <c r="F22" s="2"/>
    </row>
  </sheetData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2"/>
  <sheetViews>
    <sheetView workbookViewId="0">
      <selection sqref="A1:F1"/>
    </sheetView>
  </sheetViews>
  <sheetFormatPr baseColWidth="10" defaultColWidth="9.33203125" defaultRowHeight="12.75"/>
  <cols>
    <col min="1" max="1" width="44.5" customWidth="1"/>
    <col min="2" max="2" width="15.1640625" customWidth="1"/>
    <col min="3" max="3" width="16" customWidth="1"/>
    <col min="4" max="5" width="15.5" customWidth="1"/>
    <col min="6" max="6" width="15.33203125" customWidth="1"/>
  </cols>
  <sheetData>
    <row r="1" spans="1:6" ht="96.75" customHeight="1">
      <c r="A1" s="42" t="s">
        <v>68</v>
      </c>
      <c r="B1" s="43"/>
      <c r="C1" s="43"/>
      <c r="D1" s="43"/>
      <c r="E1" s="43"/>
      <c r="F1" s="43"/>
    </row>
    <row r="2" spans="1:6" ht="20.25" customHeight="1">
      <c r="A2" s="1" t="s">
        <v>45</v>
      </c>
      <c r="B2" s="7" t="s">
        <v>46</v>
      </c>
      <c r="C2" s="1" t="s">
        <v>47</v>
      </c>
      <c r="D2" s="7" t="s">
        <v>48</v>
      </c>
      <c r="E2" s="1" t="s">
        <v>49</v>
      </c>
      <c r="F2" s="9" t="s">
        <v>50</v>
      </c>
    </row>
    <row r="3" spans="1:6" s="23" customFormat="1" ht="21.95" customHeight="1">
      <c r="A3" s="12" t="s">
        <v>126</v>
      </c>
      <c r="B3" s="22">
        <v>850000</v>
      </c>
      <c r="C3" s="13"/>
      <c r="D3" s="13"/>
      <c r="E3" s="13"/>
      <c r="F3" s="13"/>
    </row>
    <row r="4" spans="1:6" s="23" customFormat="1" ht="21.95" customHeight="1">
      <c r="A4" s="12" t="s">
        <v>127</v>
      </c>
      <c r="B4" s="14">
        <v>2656000</v>
      </c>
      <c r="C4" s="13"/>
      <c r="D4" s="13"/>
      <c r="E4" s="13"/>
      <c r="F4" s="13"/>
    </row>
    <row r="5" spans="1:6" s="23" customFormat="1" ht="21.95" customHeight="1">
      <c r="A5" s="12" t="s">
        <v>128</v>
      </c>
      <c r="B5" s="14">
        <v>1850000</v>
      </c>
      <c r="C5" s="13"/>
      <c r="D5" s="13"/>
      <c r="E5" s="13"/>
      <c r="F5" s="13"/>
    </row>
    <row r="6" spans="1:6" s="23" customFormat="1" ht="21.95" customHeight="1">
      <c r="A6" s="12" t="s">
        <v>129</v>
      </c>
      <c r="B6" s="14">
        <v>2840000</v>
      </c>
      <c r="C6" s="13"/>
      <c r="D6" s="13"/>
      <c r="E6" s="13"/>
      <c r="F6" s="13"/>
    </row>
    <row r="7" spans="1:6" s="23" customFormat="1" ht="21.95" customHeight="1">
      <c r="A7" s="12" t="s">
        <v>130</v>
      </c>
      <c r="B7" s="14">
        <v>3200000</v>
      </c>
      <c r="C7" s="13"/>
      <c r="D7" s="13"/>
      <c r="E7" s="13"/>
      <c r="F7" s="13"/>
    </row>
    <row r="8" spans="1:6" s="23" customFormat="1" ht="21.95" customHeight="1">
      <c r="A8" s="12" t="s">
        <v>117</v>
      </c>
      <c r="B8" s="14">
        <v>2390000</v>
      </c>
      <c r="C8" s="13"/>
      <c r="D8" s="13"/>
      <c r="E8" s="13"/>
      <c r="F8" s="13"/>
    </row>
    <row r="9" spans="1:6" s="23" customFormat="1" ht="21.95" customHeight="1">
      <c r="A9" s="12" t="s">
        <v>131</v>
      </c>
      <c r="B9" s="14">
        <v>4100000</v>
      </c>
      <c r="C9" s="13"/>
      <c r="D9" s="13"/>
      <c r="E9" s="13"/>
      <c r="F9" s="13"/>
    </row>
    <row r="10" spans="1:6" s="23" customFormat="1" ht="21.95" customHeight="1">
      <c r="A10" s="12" t="s">
        <v>132</v>
      </c>
      <c r="B10" s="14">
        <v>610000</v>
      </c>
      <c r="C10" s="13"/>
      <c r="D10" s="13"/>
      <c r="E10" s="13"/>
      <c r="F10" s="13"/>
    </row>
    <row r="11" spans="1:6" s="23" customFormat="1" ht="21.95" customHeight="1">
      <c r="A11" s="12" t="s">
        <v>133</v>
      </c>
      <c r="B11" s="14">
        <v>6900000</v>
      </c>
      <c r="C11" s="13"/>
      <c r="D11" s="13"/>
      <c r="E11" s="13"/>
      <c r="F11" s="13"/>
    </row>
    <row r="12" spans="1:6" s="23" customFormat="1" ht="21.95" customHeight="1">
      <c r="A12" s="12" t="s">
        <v>134</v>
      </c>
      <c r="B12" s="14">
        <v>360000</v>
      </c>
      <c r="C12" s="13"/>
      <c r="D12" s="13"/>
      <c r="E12" s="13"/>
      <c r="F12" s="13"/>
    </row>
    <row r="13" spans="1:6" s="23" customFormat="1" ht="21.95" customHeight="1">
      <c r="A13" s="12" t="s">
        <v>135</v>
      </c>
      <c r="B13" s="14">
        <v>553000</v>
      </c>
      <c r="C13" s="13"/>
      <c r="D13" s="13"/>
      <c r="E13" s="13"/>
      <c r="F13" s="13"/>
    </row>
    <row r="14" spans="1:6" s="23" customFormat="1" ht="21.95" customHeight="1">
      <c r="A14" s="12" t="s">
        <v>122</v>
      </c>
      <c r="B14" s="14">
        <v>840000</v>
      </c>
      <c r="C14" s="13"/>
      <c r="D14" s="13"/>
      <c r="E14" s="13"/>
      <c r="F14" s="13"/>
    </row>
    <row r="15" spans="1:6" s="23" customFormat="1" ht="21.95" customHeight="1">
      <c r="A15" s="12" t="s">
        <v>99</v>
      </c>
      <c r="B15" s="14">
        <v>1150000</v>
      </c>
      <c r="C15" s="13"/>
      <c r="D15" s="13"/>
      <c r="E15" s="13"/>
      <c r="F15" s="13"/>
    </row>
    <row r="16" spans="1:6" s="23" customFormat="1" ht="21.95" customHeight="1">
      <c r="A16" s="12" t="s">
        <v>136</v>
      </c>
      <c r="B16" s="14">
        <v>370000</v>
      </c>
      <c r="C16" s="13"/>
      <c r="D16" s="13"/>
      <c r="E16" s="13"/>
      <c r="F16" s="13"/>
    </row>
    <row r="17" spans="1:6" s="23" customFormat="1" ht="21.95" customHeight="1">
      <c r="A17" s="12" t="s">
        <v>112</v>
      </c>
      <c r="B17" s="14">
        <v>1250000</v>
      </c>
      <c r="C17" s="13"/>
      <c r="D17" s="13"/>
      <c r="E17" s="13"/>
      <c r="F17" s="13"/>
    </row>
    <row r="18" spans="1:6" s="23" customFormat="1" ht="21.95" customHeight="1">
      <c r="A18" s="17" t="s">
        <v>96</v>
      </c>
      <c r="B18" s="13"/>
      <c r="C18" s="13"/>
      <c r="D18" s="13"/>
      <c r="E18" s="13"/>
      <c r="F18" s="13"/>
    </row>
    <row r="19" spans="1:6" s="23" customFormat="1" ht="21.95" customHeight="1">
      <c r="A19" s="17" t="s">
        <v>80</v>
      </c>
      <c r="B19" s="13"/>
      <c r="C19" s="13"/>
      <c r="D19" s="13"/>
      <c r="E19" s="13"/>
      <c r="F19" s="13"/>
    </row>
    <row r="20" spans="1:6" s="23" customFormat="1" ht="21.95" customHeight="1">
      <c r="A20" s="17" t="s">
        <v>81</v>
      </c>
      <c r="B20" s="13"/>
      <c r="C20" s="13"/>
      <c r="D20" s="13"/>
      <c r="E20" s="13"/>
      <c r="F20" s="13"/>
    </row>
    <row r="21" spans="1:6" s="23" customFormat="1" ht="21.95" customHeight="1">
      <c r="A21" s="17" t="s">
        <v>82</v>
      </c>
      <c r="B21" s="13"/>
      <c r="C21" s="13"/>
      <c r="D21" s="13"/>
      <c r="E21" s="13"/>
      <c r="F21" s="13"/>
    </row>
    <row r="22" spans="1:6" s="23" customFormat="1" ht="21.95" customHeight="1">
      <c r="A22" s="17" t="s">
        <v>83</v>
      </c>
      <c r="B22" s="13"/>
      <c r="C22" s="13"/>
      <c r="D22" s="13"/>
      <c r="E22" s="13"/>
      <c r="F22" s="13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Taller 1</vt:lpstr>
      <vt:lpstr>Taller 2</vt:lpstr>
      <vt:lpstr>Taller 3</vt:lpstr>
      <vt:lpstr>Taller 4</vt:lpstr>
      <vt:lpstr>Taller 5</vt:lpstr>
      <vt:lpstr>Taller 6</vt:lpstr>
      <vt:lpstr>Taller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</dc:creator>
  <cp:lastModifiedBy>desarrollo</cp:lastModifiedBy>
  <dcterms:created xsi:type="dcterms:W3CDTF">2025-07-24T11:35:30Z</dcterms:created>
  <dcterms:modified xsi:type="dcterms:W3CDTF">2026-02-17T12:38:00Z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2025-07-24T00:00:00Z</vt:filetime>
  </property>
  <property fmtid="{D5CDD505-2E9C-101B-9397-08002B2CF9AE}" pid="3" name="LastSaved">
    <vt:filetime>2025-07-24T00:00:00Z</vt:filetime>
  </property>
  <property fmtid="{D5CDD505-2E9C-101B-9397-08002B2CF9AE}" pid="4" name="Producer">
    <vt:lpwstr>iLovePDF</vt:lpwstr>
  </property>
</Properties>
</file>